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240" windowHeight="12855"/>
  </bookViews>
  <sheets>
    <sheet name="PLANTILLA  " sheetId="1" r:id="rId1"/>
  </sheets>
  <externalReferences>
    <externalReference r:id="rId2"/>
  </externalReferences>
  <definedNames>
    <definedName name="_xlnm.Print_Area" localSheetId="0">'PLANTILLA  '!$A$1:$DE$152</definedName>
    <definedName name="_xlnm.Print_Titles" localSheetId="0">'PLANTILLA  '!$1:$13</definedName>
  </definedNames>
  <calcPr calcId="145621"/>
</workbook>
</file>

<file path=xl/calcChain.xml><?xml version="1.0" encoding="utf-8"?>
<calcChain xmlns="http://schemas.openxmlformats.org/spreadsheetml/2006/main">
  <c r="CN152" i="1" l="1"/>
  <c r="CE152" i="1"/>
  <c r="BW152" i="1"/>
  <c r="BG152" i="1"/>
  <c r="AY152" i="1"/>
  <c r="AK152" i="1"/>
  <c r="AG152" i="1"/>
  <c r="AQ151" i="1"/>
  <c r="CV150" i="1"/>
  <c r="BO150" i="1"/>
  <c r="AQ150" i="1"/>
  <c r="BO149" i="1"/>
  <c r="CV149" i="1" s="1"/>
  <c r="AQ149" i="1"/>
  <c r="AQ148" i="1"/>
  <c r="BO148" i="1" s="1"/>
  <c r="AQ147" i="1"/>
  <c r="CV146" i="1"/>
  <c r="BO146" i="1"/>
  <c r="AQ146" i="1"/>
  <c r="BO145" i="1"/>
  <c r="CV145" i="1" s="1"/>
  <c r="AQ145" i="1"/>
  <c r="AQ144" i="1"/>
  <c r="BO144" i="1" s="1"/>
  <c r="AQ143" i="1"/>
  <c r="CV142" i="1"/>
  <c r="BO142" i="1"/>
  <c r="AQ142" i="1"/>
  <c r="BO141" i="1"/>
  <c r="CV141" i="1" s="1"/>
  <c r="AQ141" i="1"/>
  <c r="AQ140" i="1"/>
  <c r="BO140" i="1" s="1"/>
  <c r="AQ139" i="1"/>
  <c r="CV138" i="1"/>
  <c r="BO138" i="1"/>
  <c r="AQ138" i="1"/>
  <c r="BO137" i="1"/>
  <c r="CV137" i="1" s="1"/>
  <c r="AQ137" i="1"/>
  <c r="AQ136" i="1"/>
  <c r="BO136" i="1" s="1"/>
  <c r="AQ135" i="1"/>
  <c r="CV134" i="1"/>
  <c r="BO134" i="1"/>
  <c r="AQ134" i="1"/>
  <c r="BO133" i="1"/>
  <c r="CV133" i="1" s="1"/>
  <c r="AQ133" i="1"/>
  <c r="AQ132" i="1"/>
  <c r="BO132" i="1" s="1"/>
  <c r="AQ131" i="1"/>
  <c r="CV130" i="1"/>
  <c r="BO130" i="1"/>
  <c r="AQ130" i="1"/>
  <c r="BO129" i="1"/>
  <c r="CV129" i="1" s="1"/>
  <c r="AQ129" i="1"/>
  <c r="AQ128" i="1"/>
  <c r="BO128" i="1" s="1"/>
  <c r="AQ127" i="1"/>
  <c r="CV126" i="1"/>
  <c r="BO126" i="1"/>
  <c r="AQ126" i="1"/>
  <c r="BO125" i="1"/>
  <c r="CV125" i="1" s="1"/>
  <c r="AQ125" i="1"/>
  <c r="AQ124" i="1"/>
  <c r="BO124" i="1" s="1"/>
  <c r="AQ123" i="1"/>
  <c r="CV122" i="1"/>
  <c r="BO122" i="1"/>
  <c r="AQ122" i="1"/>
  <c r="BO121" i="1"/>
  <c r="CV121" i="1" s="1"/>
  <c r="AQ121" i="1"/>
  <c r="AQ120" i="1"/>
  <c r="BO120" i="1" s="1"/>
  <c r="AQ119" i="1"/>
  <c r="CV118" i="1"/>
  <c r="BO118" i="1"/>
  <c r="AQ118" i="1"/>
  <c r="BO117" i="1"/>
  <c r="CV117" i="1" s="1"/>
  <c r="AQ117" i="1"/>
  <c r="AQ116" i="1"/>
  <c r="BO116" i="1" s="1"/>
  <c r="AQ115" i="1"/>
  <c r="CV114" i="1"/>
  <c r="BO114" i="1"/>
  <c r="AQ114" i="1"/>
  <c r="BO113" i="1"/>
  <c r="CV113" i="1" s="1"/>
  <c r="AQ113" i="1"/>
  <c r="AQ112" i="1"/>
  <c r="BO112" i="1" s="1"/>
  <c r="AQ111" i="1"/>
  <c r="CV110" i="1"/>
  <c r="BO110" i="1"/>
  <c r="AQ110" i="1"/>
  <c r="BO109" i="1"/>
  <c r="CV109" i="1" s="1"/>
  <c r="AQ109" i="1"/>
  <c r="AQ108" i="1"/>
  <c r="BO108" i="1" s="1"/>
  <c r="AQ107" i="1"/>
  <c r="CV106" i="1"/>
  <c r="BO106" i="1"/>
  <c r="AQ106" i="1"/>
  <c r="BO105" i="1"/>
  <c r="CV105" i="1" s="1"/>
  <c r="AQ105" i="1"/>
  <c r="AQ104" i="1"/>
  <c r="BO104" i="1" s="1"/>
  <c r="AQ103" i="1"/>
  <c r="CV102" i="1"/>
  <c r="BO102" i="1"/>
  <c r="AQ102" i="1"/>
  <c r="BO101" i="1"/>
  <c r="CV101" i="1" s="1"/>
  <c r="AQ101" i="1"/>
  <c r="AQ100" i="1"/>
  <c r="BO100" i="1" s="1"/>
  <c r="AQ99" i="1"/>
  <c r="CV98" i="1"/>
  <c r="BO98" i="1"/>
  <c r="AQ98" i="1"/>
  <c r="BO97" i="1"/>
  <c r="CV97" i="1" s="1"/>
  <c r="AQ97" i="1"/>
  <c r="AQ96" i="1"/>
  <c r="BO96" i="1" s="1"/>
  <c r="AQ95" i="1"/>
  <c r="CV94" i="1"/>
  <c r="BO94" i="1"/>
  <c r="AQ94" i="1"/>
  <c r="BO93" i="1"/>
  <c r="CV93" i="1" s="1"/>
  <c r="AQ93" i="1"/>
  <c r="AQ92" i="1"/>
  <c r="BO92" i="1" s="1"/>
  <c r="AQ91" i="1"/>
  <c r="CV90" i="1"/>
  <c r="BO90" i="1"/>
  <c r="AQ90" i="1"/>
  <c r="BO89" i="1"/>
  <c r="CV89" i="1" s="1"/>
  <c r="AQ89" i="1"/>
  <c r="AQ88" i="1"/>
  <c r="BO88" i="1" s="1"/>
  <c r="AQ87" i="1"/>
  <c r="CV86" i="1"/>
  <c r="BO86" i="1"/>
  <c r="AQ86" i="1"/>
  <c r="BO85" i="1"/>
  <c r="CV85" i="1" s="1"/>
  <c r="AQ85" i="1"/>
  <c r="AQ84" i="1"/>
  <c r="BO84" i="1" s="1"/>
  <c r="AQ83" i="1"/>
  <c r="CV82" i="1"/>
  <c r="BO82" i="1"/>
  <c r="AQ82" i="1"/>
  <c r="BO81" i="1"/>
  <c r="CV81" i="1" s="1"/>
  <c r="AQ81" i="1"/>
  <c r="AQ80" i="1"/>
  <c r="BO80" i="1" s="1"/>
  <c r="AQ79" i="1"/>
  <c r="CV78" i="1"/>
  <c r="BO78" i="1"/>
  <c r="AQ78" i="1"/>
  <c r="BO77" i="1"/>
  <c r="CV77" i="1" s="1"/>
  <c r="AQ77" i="1"/>
  <c r="AQ76" i="1"/>
  <c r="BO76" i="1" s="1"/>
  <c r="AQ75" i="1"/>
  <c r="CV74" i="1"/>
  <c r="BO74" i="1"/>
  <c r="AQ74" i="1"/>
  <c r="BO73" i="1"/>
  <c r="CV73" i="1" s="1"/>
  <c r="AQ73" i="1"/>
  <c r="AQ72" i="1"/>
  <c r="BO72" i="1" s="1"/>
  <c r="AQ71" i="1"/>
  <c r="CV70" i="1"/>
  <c r="BO70" i="1"/>
  <c r="AQ70" i="1"/>
  <c r="BO69" i="1"/>
  <c r="CV69" i="1" s="1"/>
  <c r="AQ69" i="1"/>
  <c r="AQ68" i="1"/>
  <c r="BO68" i="1" s="1"/>
  <c r="AQ67" i="1"/>
  <c r="CV66" i="1"/>
  <c r="BO66" i="1"/>
  <c r="AQ66" i="1"/>
  <c r="BO65" i="1"/>
  <c r="CV65" i="1" s="1"/>
  <c r="AQ65" i="1"/>
  <c r="AQ64" i="1"/>
  <c r="AQ63" i="1"/>
  <c r="CV62" i="1"/>
  <c r="BO62" i="1"/>
  <c r="AQ62" i="1"/>
  <c r="BO61" i="1"/>
  <c r="CV61" i="1" s="1"/>
  <c r="AQ61" i="1"/>
  <c r="AQ60" i="1"/>
  <c r="BO60" i="1" s="1"/>
  <c r="AQ59" i="1"/>
  <c r="CV58" i="1"/>
  <c r="BO58" i="1"/>
  <c r="AQ58" i="1"/>
  <c r="BO57" i="1"/>
  <c r="CV57" i="1" s="1"/>
  <c r="AQ57" i="1"/>
  <c r="AQ56" i="1"/>
  <c r="BO56" i="1" s="1"/>
  <c r="AQ55" i="1"/>
  <c r="CV54" i="1"/>
  <c r="BO54" i="1"/>
  <c r="AQ54" i="1"/>
  <c r="BO53" i="1"/>
  <c r="CV53" i="1" s="1"/>
  <c r="AQ53" i="1"/>
  <c r="AQ52" i="1"/>
  <c r="AQ51" i="1"/>
  <c r="CV50" i="1"/>
  <c r="BO50" i="1"/>
  <c r="AQ50" i="1"/>
  <c r="BO49" i="1"/>
  <c r="CV49" i="1" s="1"/>
  <c r="AQ49" i="1"/>
  <c r="AQ48" i="1"/>
  <c r="BO48" i="1" s="1"/>
  <c r="AQ47" i="1"/>
  <c r="CV46" i="1"/>
  <c r="BO46" i="1"/>
  <c r="AQ46" i="1"/>
  <c r="BO45" i="1"/>
  <c r="CV45" i="1" s="1"/>
  <c r="AQ45" i="1"/>
  <c r="AQ44" i="1"/>
  <c r="BO44" i="1" s="1"/>
  <c r="AQ43" i="1"/>
  <c r="CV42" i="1"/>
  <c r="BO42" i="1"/>
  <c r="AQ42" i="1"/>
  <c r="BO41" i="1"/>
  <c r="CV41" i="1" s="1"/>
  <c r="AQ41" i="1"/>
  <c r="AQ40" i="1"/>
  <c r="BO40" i="1" s="1"/>
  <c r="AQ39" i="1"/>
  <c r="CV38" i="1"/>
  <c r="BO38" i="1"/>
  <c r="AQ38" i="1"/>
  <c r="BO37" i="1"/>
  <c r="CV37" i="1" s="1"/>
  <c r="AQ37" i="1"/>
  <c r="AQ36" i="1"/>
  <c r="BO36" i="1" s="1"/>
  <c r="AQ35" i="1"/>
  <c r="CV34" i="1"/>
  <c r="BO34" i="1"/>
  <c r="AQ34" i="1"/>
  <c r="BO33" i="1"/>
  <c r="CV33" i="1" s="1"/>
  <c r="AQ33" i="1"/>
  <c r="AQ32" i="1"/>
  <c r="AQ31" i="1"/>
  <c r="CV30" i="1"/>
  <c r="BO30" i="1"/>
  <c r="AQ30" i="1"/>
  <c r="BO29" i="1"/>
  <c r="CV29" i="1" s="1"/>
  <c r="AQ29" i="1"/>
  <c r="AQ28" i="1"/>
  <c r="BO28" i="1" s="1"/>
  <c r="AQ27" i="1"/>
  <c r="CV26" i="1"/>
  <c r="BO26" i="1"/>
  <c r="AQ26" i="1"/>
  <c r="BO25" i="1"/>
  <c r="CV25" i="1" s="1"/>
  <c r="AQ25" i="1"/>
  <c r="AQ24" i="1"/>
  <c r="AQ23" i="1"/>
  <c r="CV22" i="1"/>
  <c r="BO22" i="1"/>
  <c r="AQ22" i="1"/>
  <c r="BO21" i="1"/>
  <c r="CV21" i="1" s="1"/>
  <c r="AQ21" i="1"/>
  <c r="AQ20" i="1"/>
  <c r="BO20" i="1" s="1"/>
  <c r="AQ19" i="1"/>
  <c r="CV18" i="1"/>
  <c r="BO18" i="1"/>
  <c r="AQ18" i="1"/>
  <c r="BO17" i="1"/>
  <c r="CV17" i="1" s="1"/>
  <c r="AQ17" i="1"/>
  <c r="AQ16" i="1"/>
  <c r="BO16" i="1" s="1"/>
  <c r="AQ15" i="1"/>
  <c r="CV14" i="1"/>
  <c r="BO14" i="1"/>
  <c r="AQ14" i="1"/>
  <c r="AQ152" i="1" s="1"/>
  <c r="A8" i="1"/>
  <c r="CV87" i="1" l="1"/>
  <c r="CV35" i="1"/>
  <c r="CV15" i="1"/>
  <c r="CV31" i="1"/>
  <c r="CV79" i="1"/>
  <c r="CV127" i="1"/>
  <c r="CV143" i="1"/>
  <c r="CV119" i="1"/>
  <c r="CV135" i="1"/>
  <c r="CV51" i="1"/>
  <c r="CV27" i="1"/>
  <c r="CV59" i="1"/>
  <c r="CV64" i="1"/>
  <c r="BO24" i="1"/>
  <c r="CV24" i="1" s="1"/>
  <c r="BO32" i="1"/>
  <c r="CV32" i="1" s="1"/>
  <c r="BO52" i="1"/>
  <c r="CV52" i="1" s="1"/>
  <c r="BO64" i="1"/>
  <c r="BO15" i="1"/>
  <c r="BO152" i="1" s="1"/>
  <c r="CV16" i="1"/>
  <c r="BO19" i="1"/>
  <c r="CV19" i="1" s="1"/>
  <c r="CV20" i="1"/>
  <c r="BO23" i="1"/>
  <c r="CV23" i="1" s="1"/>
  <c r="BO27" i="1"/>
  <c r="CV28" i="1"/>
  <c r="BO31" i="1"/>
  <c r="BO35" i="1"/>
  <c r="CV36" i="1"/>
  <c r="BO39" i="1"/>
  <c r="CV39" i="1" s="1"/>
  <c r="CV40" i="1"/>
  <c r="BO43" i="1"/>
  <c r="CV43" i="1" s="1"/>
  <c r="CV44" i="1"/>
  <c r="BO47" i="1"/>
  <c r="CV47" i="1" s="1"/>
  <c r="CV48" i="1"/>
  <c r="BO51" i="1"/>
  <c r="BO55" i="1"/>
  <c r="CV55" i="1" s="1"/>
  <c r="CV56" i="1"/>
  <c r="BO59" i="1"/>
  <c r="CV60" i="1"/>
  <c r="BO63" i="1"/>
  <c r="CV63" i="1" s="1"/>
  <c r="BO67" i="1"/>
  <c r="CV67" i="1" s="1"/>
  <c r="CV68" i="1"/>
  <c r="BO71" i="1"/>
  <c r="CV71" i="1" s="1"/>
  <c r="CV72" i="1"/>
  <c r="BO75" i="1"/>
  <c r="CV75" i="1" s="1"/>
  <c r="CV76" i="1"/>
  <c r="BO79" i="1"/>
  <c r="CV80" i="1"/>
  <c r="BO83" i="1"/>
  <c r="CV83" i="1" s="1"/>
  <c r="CV84" i="1"/>
  <c r="BO87" i="1"/>
  <c r="CV88" i="1"/>
  <c r="BO91" i="1"/>
  <c r="CV91" i="1" s="1"/>
  <c r="CV92" i="1"/>
  <c r="BO95" i="1"/>
  <c r="CV95" i="1" s="1"/>
  <c r="CV96" i="1"/>
  <c r="BO99" i="1"/>
  <c r="CV99" i="1" s="1"/>
  <c r="CV100" i="1"/>
  <c r="BO103" i="1"/>
  <c r="CV103" i="1" s="1"/>
  <c r="CV104" i="1"/>
  <c r="BO107" i="1"/>
  <c r="CV107" i="1" s="1"/>
  <c r="CV108" i="1"/>
  <c r="BO111" i="1"/>
  <c r="CV111" i="1" s="1"/>
  <c r="CV112" i="1"/>
  <c r="BO115" i="1"/>
  <c r="CV115" i="1" s="1"/>
  <c r="CV116" i="1"/>
  <c r="BO119" i="1"/>
  <c r="CV120" i="1"/>
  <c r="BO123" i="1"/>
  <c r="CV123" i="1" s="1"/>
  <c r="CV124" i="1"/>
  <c r="BO127" i="1"/>
  <c r="CV128" i="1"/>
  <c r="BO131" i="1"/>
  <c r="CV131" i="1" s="1"/>
  <c r="CV132" i="1"/>
  <c r="BO135" i="1"/>
  <c r="CV136" i="1"/>
  <c r="BO139" i="1"/>
  <c r="CV139" i="1" s="1"/>
  <c r="CV140" i="1"/>
  <c r="BO143" i="1"/>
  <c r="CV144" i="1"/>
  <c r="BO147" i="1"/>
  <c r="CV147" i="1" s="1"/>
  <c r="CV148" i="1"/>
  <c r="BO151" i="1"/>
  <c r="CV151" i="1" s="1"/>
  <c r="CV152" i="1" l="1"/>
</calcChain>
</file>

<file path=xl/comments1.xml><?xml version="1.0" encoding="utf-8"?>
<comments xmlns="http://schemas.openxmlformats.org/spreadsheetml/2006/main">
  <authors>
    <author>laura.uribe</author>
  </authors>
  <commentList>
    <comment ref="A7" author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<sst xmlns="http://schemas.openxmlformats.org/spreadsheetml/2006/main" count="293" uniqueCount="138">
  <si>
    <t>Plantilla de Personal de Carácter Permanente 2019</t>
  </si>
  <si>
    <t>Nombre de la Plaza</t>
  </si>
  <si>
    <t>Adscripción de la Plaza</t>
  </si>
  <si>
    <t>FF</t>
  </si>
  <si>
    <t>No. Plazas</t>
  </si>
  <si>
    <t>111-113</t>
  </si>
  <si>
    <t>1500 
Otras
Prestaciones</t>
  </si>
  <si>
    <t>Suma Total de 
Remuneraciones</t>
  </si>
  <si>
    <t>Dietas y Sueldo Base</t>
  </si>
  <si>
    <t xml:space="preserve">Primas por años  </t>
  </si>
  <si>
    <t>Prima Vacacional y Dominical</t>
  </si>
  <si>
    <t>Gratificación  de Fin de Año (Aguinaldo)</t>
  </si>
  <si>
    <t xml:space="preserve">Horas 
Extraordinarias
</t>
  </si>
  <si>
    <t>Compensaciones</t>
  </si>
  <si>
    <t>Mensual</t>
  </si>
  <si>
    <t>Anual</t>
  </si>
  <si>
    <t xml:space="preserve"> de Servicios Efectivos Prestados</t>
  </si>
  <si>
    <t>DIRECTOR GENERAL</t>
  </si>
  <si>
    <t xml:space="preserve">DIRECCION </t>
  </si>
  <si>
    <t>ASISTENTE  DE DIRECCIÓN</t>
  </si>
  <si>
    <t xml:space="preserve">COORDINADOR DE PLANEACION </t>
  </si>
  <si>
    <t xml:space="preserve">ASISTENTE </t>
  </si>
  <si>
    <t>COORDINADOR DE GESTION Y COMUNICACIÓN</t>
  </si>
  <si>
    <t>COORDINADOR JURIDICO</t>
  </si>
  <si>
    <t>ASISTENTE JURIDICO</t>
  </si>
  <si>
    <t xml:space="preserve">COORDINADOR DE DELEGACIONES </t>
  </si>
  <si>
    <t>JEFE DE ADMINISTRATIVO</t>
  </si>
  <si>
    <t xml:space="preserve">JEFATURA ADMINISTRATIVA </t>
  </si>
  <si>
    <t xml:space="preserve">COORDINADOR DE INFORMATICA </t>
  </si>
  <si>
    <t>AUXILIAR COORDINADOR DE INFORMATICA</t>
  </si>
  <si>
    <t>COORDINADOR DE CONTABILIDAD</t>
  </si>
  <si>
    <t xml:space="preserve">AUXILIAR DE CONTABILIDAD </t>
  </si>
  <si>
    <t>AUXILIAR  DE PATRIMONIO</t>
  </si>
  <si>
    <t>ENCARGADO DE MTTO Y CONTROL VEHICULAR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</si>
  <si>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</si>
  <si>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</si>
  <si>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</si>
  <si>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</si>
  <si>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</si>
  <si>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</si>
  <si>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</si>
  <si>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</si>
  <si>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</si>
  <si>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</si>
  <si>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</si>
  <si>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</si>
  <si>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</si>
  <si>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</si>
  <si>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 xml:space="preserve">JEFATURA TECNICA </t>
  </si>
  <si>
    <t xml:space="preserve">COORDINADOR DE PRODUCCION 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</si>
  <si>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</si>
  <si>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</si>
  <si>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</si>
  <si>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</si>
  <si>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CERRAJERO</t>
  </si>
  <si>
    <t>MECANICO</t>
  </si>
  <si>
    <t>AUXILIAR DE MECANICO</t>
  </si>
  <si>
    <t>COORDINADOR DE DISTRIBUCION Y MANTENIMIENTO</t>
  </si>
  <si>
    <t>ENCARGADO DE DISTRIBUCION Y MANTENIMIENTO</t>
  </si>
  <si>
    <t xml:space="preserve">ENCARGADO CUADRILLA DE FONTANEROS </t>
  </si>
  <si>
    <t xml:space="preserve">FONTANERO </t>
  </si>
  <si>
    <t>JEFATURA TECNICA</t>
  </si>
  <si>
    <t>FONTANERO</t>
  </si>
  <si>
    <t>PEON DE FONTANERO</t>
  </si>
  <si>
    <t>AUXILIAR OPERATIVO EN FONTANERIA</t>
  </si>
  <si>
    <t xml:space="preserve">AUXILIAR OPERATIVO EN FONTANERIA 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</si>
  <si>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</si>
  <si>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</si>
  <si>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</si>
  <si>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</si>
  <si>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</si>
  <si>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</si>
  <si>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 "A"</t>
  </si>
  <si>
    <t>OPERADOR DE RETROEXCAVADORA "B"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</si>
  <si>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</si>
  <si>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</si>
  <si>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</si>
  <si>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</si>
  <si>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</si>
  <si>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</si>
  <si>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</si>
  <si>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</si>
  <si>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</si>
  <si>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</si>
  <si>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ENCARGADO DE BOMBEO Y MANTENIMIENTO</t>
  </si>
  <si>
    <t>AUXILIAR DE BOMBEO Y MANTENIMIENTO</t>
  </si>
  <si>
    <t>OPERADOR DE BOMBEO</t>
  </si>
  <si>
    <t>AUX. DE OPERADOR DE BOMBEO</t>
  </si>
  <si>
    <t>OPERADOR DE MANTENIMIENTO</t>
  </si>
  <si>
    <t xml:space="preserve">AUX. OPERADOR DE MANTENIMIENTO </t>
  </si>
  <si>
    <t>VIGILANTE</t>
  </si>
  <si>
    <t>AUX. DE MANTENIMIENTO Y JARDINERIA</t>
  </si>
  <si>
    <t>ENCARGADO DE PROCESO Y LABORATORIO</t>
  </si>
  <si>
    <t>ANALISTA DE PROCESO Y LABORATORIO</t>
  </si>
  <si>
    <t xml:space="preserve">OPERADOR DE PROCESO Y LABORATORIO </t>
  </si>
  <si>
    <t>AUX. DE OPERADOR DE PROCESO Y LABORATORIO</t>
  </si>
  <si>
    <t>OPERADOR DE TELEMETRIA</t>
  </si>
  <si>
    <t>COORDINADOR DE SANEAMIENTO</t>
  </si>
  <si>
    <t>SANEAMIENTO</t>
  </si>
  <si>
    <t>AUXILIAR DE CORRDINACION DE SANEAMIENTO</t>
  </si>
  <si>
    <t>OPERADORES DE PLANTAS DE TRATAMIENTO DE AGUAS RESIDUALES</t>
  </si>
  <si>
    <t>OPERADOR DE PLANTAS DE TRATAMIENTO DE AGUAS RESIDUALES</t>
  </si>
  <si>
    <t>OPERADOR DE PIPA</t>
  </si>
  <si>
    <t xml:space="preserve">COORDINADOR DE ALCANTARILLADO </t>
  </si>
  <si>
    <t xml:space="preserve">ENCARGADO DE ALCANTARILLADO </t>
  </si>
  <si>
    <t>AUXILIAR OPERATIVO ALCANTARILLADO</t>
  </si>
  <si>
    <t xml:space="preserve">ENCARGADO DE PTAR Y MONITOREO DE DESCARGAS CAPILLA DE GPE. </t>
  </si>
  <si>
    <t>PLANTA CAPILLA DE GUADALUPE</t>
  </si>
  <si>
    <t>OPERADOR PLANTA DE AGUAS NEGRAS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</si>
  <si>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</si>
  <si>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</si>
  <si>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</si>
  <si>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</si>
  <si>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</si>
  <si>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</si>
  <si>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</si>
  <si>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</si>
  <si>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</si>
  <si>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</si>
  <si>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 xml:space="preserve">AUXILIAR DE MOROSOS </t>
  </si>
  <si>
    <t>AUXILIAR DE MOROSOS</t>
  </si>
  <si>
    <t>JEFATURA COMERCIAL</t>
  </si>
  <si>
    <t>ENCARGADO CAPILLA DE GUADALUPE</t>
  </si>
  <si>
    <t>CAPILLA DE GUADALUPE</t>
  </si>
  <si>
    <t>ENCARGADO DE DISTRIBUCIÓN Y MANTENIMIENTO</t>
  </si>
  <si>
    <t xml:space="preserve">SECRETARIA </t>
  </si>
  <si>
    <t xml:space="preserve">CAJERA </t>
  </si>
  <si>
    <t>CHOFER DE PIPA DE AGUA CLORADA</t>
  </si>
  <si>
    <t>PEON DE FONTANEROS</t>
  </si>
  <si>
    <t xml:space="preserve">AUXILIAR ADMINISTRATIVO </t>
  </si>
  <si>
    <t>SECRETARIA</t>
  </si>
  <si>
    <t xml:space="preserve">CAPILLA DE MILPILLAS </t>
  </si>
  <si>
    <t xml:space="preserve">PEGUEROS </t>
  </si>
  <si>
    <t>ENCARGADO DE AGUA</t>
  </si>
  <si>
    <t>SAN JOSE DE GRACIA</t>
  </si>
  <si>
    <t xml:space="preserve">TECOMATLAN </t>
  </si>
  <si>
    <t>HORAS ESTRAORDINARIAS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</si>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</sst>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#,##0_ ;\-#,##0\ "/>
    <numFmt numFmtId="166" formatCode="_-[$€]* #,##0.00_-;\-[$€]* #,##0.00_-;_-[$€]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</fonts>
  <fills count="16">
    <fill>
      <patternFill patternType="none"/>
    </fill>
    <fill>
      <patternFill patternType="gray125"/>
    </fill>
    <fill>
      <patternFill patternType="solid">
        <fgColor rgb="FFFFE6CB"/>
        <bgColor indexed="64"/>
      </patternFill>
    </fill>
    <fill>
      <patternFill patternType="solid">
        <fgColor rgb="FFFFF2D4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9" tint="-0.249977111117893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36F"/>
      </bottom>
      <diagonal/>
    </border>
    <border>
      <left/>
      <right/>
      <top style="thin">
        <color indexed="64"/>
      </top>
      <bottom style="thin">
        <color rgb="FF00736F"/>
      </bottom>
      <diagonal/>
    </border>
    <border>
      <left/>
      <right style="thin">
        <color indexed="64"/>
      </right>
      <top style="thin">
        <color indexed="64"/>
      </top>
      <bottom style="thin">
        <color rgb="FF00736F"/>
      </bottom>
      <diagonal/>
    </border>
    <border>
      <left style="thin">
        <color indexed="64"/>
      </left>
      <right/>
      <top style="thin">
        <color rgb="FF00736F"/>
      </top>
      <bottom style="thin">
        <color indexed="64"/>
      </bottom>
      <diagonal/>
    </border>
    <border>
      <left/>
      <right/>
      <top style="thin">
        <color rgb="FF00736F"/>
      </top>
      <bottom style="thin">
        <color indexed="64"/>
      </bottom>
      <diagonal/>
    </border>
    <border>
      <left/>
      <right style="thin">
        <color indexed="64"/>
      </right>
      <top style="thin">
        <color rgb="FF00736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9">
    <xf numFmtId="0" fontId="0" fillId="0" borderId="0"/>
    <xf numFmtId="44" fontId="1" fillId="0" borderId="0" applyFont="0" applyFill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 applyNumberFormat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03">
    <xf numFmtId="0" fontId="0" fillId="0" borderId="0" xfId="0"/>
    <xf numFmtId="0" fontId="4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8" xfId="0" applyFill="1" applyBorder="1" applyProtection="1"/>
    <xf numFmtId="0" fontId="0" fillId="0" borderId="0" xfId="0" applyFill="1"/>
    <xf numFmtId="0" fontId="6" fillId="0" borderId="7" xfId="0" applyFont="1" applyBorder="1" applyProtection="1">
      <protection locked="0"/>
    </xf>
    <xf numFmtId="0" fontId="6" fillId="0" borderId="0" xfId="0" applyFont="1" applyBorder="1" applyProtection="1">
      <protection locked="0"/>
    </xf>
    <xf numFmtId="164" fontId="6" fillId="0" borderId="0" xfId="1" applyNumberFormat="1" applyFont="1" applyBorder="1" applyAlignment="1" applyProtection="1">
      <protection locked="0"/>
    </xf>
    <xf numFmtId="0" fontId="6" fillId="0" borderId="8" xfId="0" applyFont="1" applyBorder="1" applyProtection="1">
      <protection locked="0"/>
    </xf>
    <xf numFmtId="0" fontId="6" fillId="0" borderId="0" xfId="0" applyFont="1"/>
    <xf numFmtId="3" fontId="6" fillId="0" borderId="0" xfId="0" applyNumberFormat="1" applyFont="1"/>
    <xf numFmtId="165" fontId="6" fillId="0" borderId="0" xfId="0" applyNumberFormat="1" applyFont="1"/>
    <xf numFmtId="37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32" xfId="0" applyNumberFormat="1" applyFont="1" applyFill="1" applyBorder="1" applyAlignment="1" applyProtection="1">
      <alignment vertical="center" wrapText="1"/>
      <protection locked="0"/>
    </xf>
    <xf numFmtId="37" fontId="6" fillId="0" borderId="33" xfId="0" applyNumberFormat="1" applyFont="1" applyFill="1" applyBorder="1" applyAlignment="1" applyProtection="1">
      <alignment vertical="center" wrapText="1"/>
      <protection locked="0"/>
    </xf>
    <xf numFmtId="37" fontId="6" fillId="0" borderId="34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37" fontId="2" fillId="2" borderId="38" xfId="0" applyNumberFormat="1" applyFont="1" applyFill="1" applyBorder="1" applyAlignment="1" applyProtection="1">
      <alignment horizontal="right" vertical="center" wrapText="1"/>
      <protection locked="0"/>
    </xf>
    <xf numFmtId="37" fontId="2" fillId="2" borderId="39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40" xfId="0" applyNumberFormat="1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37" fontId="6" fillId="0" borderId="32" xfId="0" applyNumberFormat="1" applyFont="1" applyFill="1" applyBorder="1" applyAlignment="1" applyProtection="1">
      <alignment horizontal="center" vertical="center" wrapText="1"/>
      <protection locked="0"/>
    </xf>
    <xf numFmtId="37" fontId="6" fillId="0" borderId="33" xfId="0" applyNumberFormat="1" applyFont="1" applyFill="1" applyBorder="1" applyAlignment="1" applyProtection="1">
      <alignment horizontal="center" vertical="center" wrapText="1"/>
      <protection locked="0"/>
    </xf>
    <xf numFmtId="37" fontId="6" fillId="0" borderId="34" xfId="0" applyNumberFormat="1" applyFont="1" applyFill="1" applyBorder="1" applyAlignment="1" applyProtection="1">
      <alignment horizontal="center" vertical="center" wrapText="1"/>
      <protection locked="0"/>
    </xf>
    <xf numFmtId="37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37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37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37" fontId="6" fillId="3" borderId="10" xfId="0" applyNumberFormat="1" applyFont="1" applyFill="1" applyBorder="1" applyAlignment="1" applyProtection="1">
      <alignment horizontal="right" vertical="center" wrapText="1"/>
      <protection locked="0"/>
    </xf>
    <xf numFmtId="37" fontId="6" fillId="3" borderId="23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35" xfId="0" applyFont="1" applyFill="1" applyBorder="1" applyAlignment="1" applyProtection="1">
      <alignment horizontal="right" vertical="center" wrapText="1"/>
      <protection locked="0"/>
    </xf>
    <xf numFmtId="0" fontId="2" fillId="2" borderId="36" xfId="0" applyFont="1" applyFill="1" applyBorder="1" applyAlignment="1" applyProtection="1">
      <alignment horizontal="right" vertical="center" wrapText="1"/>
      <protection locked="0"/>
    </xf>
    <xf numFmtId="0" fontId="2" fillId="2" borderId="37" xfId="0" applyFont="1" applyFill="1" applyBorder="1" applyAlignment="1" applyProtection="1">
      <alignment horizontal="right" vertical="center" wrapText="1"/>
      <protection locked="0"/>
    </xf>
    <xf numFmtId="165" fontId="2" fillId="2" borderId="38" xfId="0" applyNumberFormat="1" applyFont="1" applyFill="1" applyBorder="1" applyAlignment="1" applyProtection="1">
      <alignment horizontal="center" vertical="center"/>
      <protection locked="0"/>
    </xf>
    <xf numFmtId="37" fontId="2" fillId="2" borderId="38" xfId="1" applyNumberFormat="1" applyFont="1" applyFill="1" applyBorder="1" applyAlignment="1" applyProtection="1">
      <alignment horizontal="right" vertical="center"/>
      <protection locked="0"/>
    </xf>
    <xf numFmtId="0" fontId="6" fillId="0" borderId="22" xfId="0" applyFont="1" applyFill="1" applyBorder="1" applyAlignment="1" applyProtection="1">
      <alignment horizontal="center" vertical="top" wrapText="1"/>
      <protection locked="0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165" fontId="6" fillId="0" borderId="4" xfId="0" applyNumberFormat="1" applyFont="1" applyFill="1" applyBorder="1" applyAlignment="1" applyProtection="1">
      <alignment horizontal="center" vertical="center"/>
      <protection locked="0"/>
    </xf>
    <xf numFmtId="165" fontId="6" fillId="0" borderId="5" xfId="0" applyNumberFormat="1" applyFont="1" applyFill="1" applyBorder="1" applyAlignment="1" applyProtection="1">
      <alignment horizontal="center" vertical="center"/>
      <protection locked="0"/>
    </xf>
    <xf numFmtId="165" fontId="6" fillId="0" borderId="6" xfId="0" applyNumberFormat="1" applyFont="1" applyFill="1" applyBorder="1" applyAlignment="1" applyProtection="1">
      <alignment horizontal="center" vertical="center"/>
      <protection locked="0"/>
    </xf>
    <xf numFmtId="37" fontId="6" fillId="0" borderId="4" xfId="1" applyNumberFormat="1" applyFont="1" applyFill="1" applyBorder="1" applyAlignment="1" applyProtection="1">
      <alignment horizontal="center" vertical="center"/>
      <protection locked="0"/>
    </xf>
    <xf numFmtId="37" fontId="6" fillId="0" borderId="5" xfId="1" applyNumberFormat="1" applyFont="1" applyFill="1" applyBorder="1" applyAlignment="1" applyProtection="1">
      <alignment horizontal="center" vertical="center"/>
      <protection locked="0"/>
    </xf>
    <xf numFmtId="37" fontId="6" fillId="0" borderId="6" xfId="1" applyNumberFormat="1" applyFont="1" applyFill="1" applyBorder="1" applyAlignment="1" applyProtection="1">
      <alignment horizontal="center" vertical="center"/>
      <protection locked="0"/>
    </xf>
    <xf numFmtId="37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37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37" fontId="6" fillId="3" borderId="5" xfId="0" applyNumberFormat="1" applyFont="1" applyFill="1" applyBorder="1" applyAlignment="1" applyProtection="1">
      <alignment horizontal="right" vertical="center" wrapText="1"/>
      <protection locked="0"/>
    </xf>
    <xf numFmtId="37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37" fontId="6" fillId="3" borderId="30" xfId="0" applyNumberFormat="1" applyFont="1" applyFill="1" applyBorder="1" applyAlignment="1" applyProtection="1">
      <alignment horizontal="right" vertical="center" wrapText="1"/>
      <protection locked="0"/>
    </xf>
    <xf numFmtId="37" fontId="6" fillId="3" borderId="31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30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37" fontId="6" fillId="0" borderId="27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28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29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24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25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26" xfId="0" applyNumberFormat="1" applyFont="1" applyFill="1" applyBorder="1" applyAlignment="1" applyProtection="1">
      <alignment horizontal="right" vertical="center" wrapText="1"/>
      <protection locked="0"/>
    </xf>
    <xf numFmtId="165" fontId="6" fillId="0" borderId="0" xfId="1" applyNumberFormat="1" applyFont="1" applyBorder="1" applyAlignment="1" applyProtection="1">
      <alignment horizontal="center"/>
      <protection locked="0"/>
    </xf>
    <xf numFmtId="3" fontId="6" fillId="0" borderId="0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49" fontId="3" fillId="0" borderId="5" xfId="0" applyNumberFormat="1" applyFont="1" applyFill="1" applyBorder="1" applyAlignment="1" applyProtection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0" fontId="5" fillId="15" borderId="9" xfId="0" applyFont="1" applyFill="1" applyBorder="1" applyAlignment="1" applyProtection="1">
      <alignment horizontal="center" vertical="center"/>
    </xf>
    <xf numFmtId="0" fontId="5" fillId="15" borderId="10" xfId="0" applyFont="1" applyFill="1" applyBorder="1" applyAlignment="1" applyProtection="1">
      <alignment horizontal="center" vertical="center"/>
    </xf>
    <xf numFmtId="0" fontId="5" fillId="15" borderId="10" xfId="0" applyFont="1" applyFill="1" applyBorder="1" applyAlignment="1" applyProtection="1">
      <alignment horizontal="center" vertical="center" wrapText="1"/>
    </xf>
    <xf numFmtId="0" fontId="5" fillId="15" borderId="4" xfId="0" applyFont="1" applyFill="1" applyBorder="1" applyAlignment="1" applyProtection="1">
      <alignment horizontal="center" vertical="center" wrapText="1"/>
    </xf>
    <xf numFmtId="0" fontId="5" fillId="15" borderId="11" xfId="0" applyFont="1" applyFill="1" applyBorder="1" applyAlignment="1" applyProtection="1">
      <alignment horizontal="center"/>
    </xf>
    <xf numFmtId="0" fontId="5" fillId="15" borderId="12" xfId="0" applyFont="1" applyFill="1" applyBorder="1" applyAlignment="1" applyProtection="1">
      <alignment horizontal="center"/>
    </xf>
    <xf numFmtId="0" fontId="5" fillId="15" borderId="13" xfId="0" applyFont="1" applyFill="1" applyBorder="1" applyAlignment="1" applyProtection="1">
      <alignment horizontal="center"/>
    </xf>
    <xf numFmtId="0" fontId="5" fillId="15" borderId="11" xfId="0" applyFont="1" applyFill="1" applyBorder="1" applyAlignment="1" applyProtection="1">
      <alignment horizontal="center" vertical="center" wrapText="1"/>
    </xf>
    <xf numFmtId="0" fontId="5" fillId="15" borderId="12" xfId="0" applyFont="1" applyFill="1" applyBorder="1" applyAlignment="1" applyProtection="1">
      <alignment horizontal="center" vertical="center" wrapText="1"/>
    </xf>
    <xf numFmtId="0" fontId="5" fillId="15" borderId="13" xfId="0" applyFont="1" applyFill="1" applyBorder="1" applyAlignment="1" applyProtection="1">
      <alignment horizontal="center" vertical="center" wrapText="1"/>
    </xf>
    <xf numFmtId="0" fontId="5" fillId="15" borderId="14" xfId="0" applyFont="1" applyFill="1" applyBorder="1" applyAlignment="1" applyProtection="1">
      <alignment horizontal="center" vertical="center" wrapText="1"/>
    </xf>
    <xf numFmtId="0" fontId="5" fillId="15" borderId="15" xfId="0" applyFont="1" applyFill="1" applyBorder="1" applyAlignment="1" applyProtection="1">
      <alignment horizontal="center" vertical="center"/>
    </xf>
    <xf numFmtId="0" fontId="5" fillId="15" borderId="16" xfId="0" applyFont="1" applyFill="1" applyBorder="1" applyAlignment="1" applyProtection="1">
      <alignment horizontal="center" vertical="center"/>
    </xf>
    <xf numFmtId="0" fontId="5" fillId="15" borderId="17" xfId="0" applyFont="1" applyFill="1" applyBorder="1" applyAlignment="1" applyProtection="1">
      <alignment horizontal="center" vertical="center"/>
    </xf>
    <xf numFmtId="0" fontId="5" fillId="15" borderId="18" xfId="0" applyFont="1" applyFill="1" applyBorder="1" applyAlignment="1" applyProtection="1">
      <alignment horizontal="center" vertical="center" wrapText="1"/>
    </xf>
    <xf numFmtId="0" fontId="5" fillId="15" borderId="0" xfId="0" applyFont="1" applyFill="1" applyBorder="1" applyAlignment="1" applyProtection="1">
      <alignment horizontal="center" vertical="center" wrapText="1"/>
    </xf>
    <xf numFmtId="0" fontId="5" fillId="15" borderId="19" xfId="0" applyFont="1" applyFill="1" applyBorder="1" applyAlignment="1" applyProtection="1">
      <alignment horizontal="center" vertical="center" wrapText="1"/>
    </xf>
    <xf numFmtId="0" fontId="5" fillId="15" borderId="0" xfId="0" applyFont="1" applyFill="1" applyBorder="1" applyAlignment="1" applyProtection="1">
      <alignment horizontal="center" vertical="center"/>
    </xf>
    <xf numFmtId="0" fontId="5" fillId="15" borderId="19" xfId="0" applyFont="1" applyFill="1" applyBorder="1" applyAlignment="1" applyProtection="1">
      <alignment horizontal="center" vertical="center"/>
    </xf>
    <xf numFmtId="0" fontId="5" fillId="15" borderId="18" xfId="0" applyFont="1" applyFill="1" applyBorder="1" applyAlignment="1" applyProtection="1">
      <alignment horizontal="center" vertical="center"/>
    </xf>
    <xf numFmtId="0" fontId="5" fillId="15" borderId="8" xfId="0" applyFont="1" applyFill="1" applyBorder="1" applyAlignment="1" applyProtection="1">
      <alignment horizontal="center" vertical="center" wrapText="1"/>
    </xf>
    <xf numFmtId="0" fontId="5" fillId="15" borderId="20" xfId="0" applyFont="1" applyFill="1" applyBorder="1" applyAlignment="1" applyProtection="1">
      <alignment horizontal="center" vertical="center"/>
    </xf>
    <xf numFmtId="0" fontId="5" fillId="15" borderId="15" xfId="0" applyFont="1" applyFill="1" applyBorder="1" applyAlignment="1" applyProtection="1">
      <alignment horizontal="center" wrapText="1"/>
    </xf>
    <xf numFmtId="0" fontId="5" fillId="15" borderId="16" xfId="0" applyFont="1" applyFill="1" applyBorder="1" applyAlignment="1" applyProtection="1">
      <alignment horizontal="center" wrapText="1"/>
    </xf>
    <xf numFmtId="0" fontId="5" fillId="15" borderId="17" xfId="0" applyFont="1" applyFill="1" applyBorder="1" applyAlignment="1" applyProtection="1">
      <alignment horizontal="center" wrapText="1"/>
    </xf>
    <xf numFmtId="0" fontId="5" fillId="15" borderId="15" xfId="0" applyFont="1" applyFill="1" applyBorder="1" applyAlignment="1" applyProtection="1">
      <alignment horizontal="center" vertical="center" wrapText="1"/>
    </xf>
    <xf numFmtId="0" fontId="5" fillId="15" borderId="16" xfId="0" applyFont="1" applyFill="1" applyBorder="1" applyAlignment="1" applyProtection="1">
      <alignment horizontal="center" vertical="center" wrapText="1"/>
    </xf>
    <xf numFmtId="0" fontId="5" fillId="15" borderId="17" xfId="0" applyFont="1" applyFill="1" applyBorder="1" applyAlignment="1" applyProtection="1">
      <alignment horizontal="center" vertical="center" wrapText="1"/>
    </xf>
    <xf numFmtId="0" fontId="5" fillId="15" borderId="21" xfId="0" applyFont="1" applyFill="1" applyBorder="1" applyAlignment="1" applyProtection="1">
      <alignment horizontal="center" vertical="center" wrapText="1"/>
    </xf>
  </cellXfs>
  <cellStyles count="29">
    <cellStyle name="Énfasis 1" xfId="2"/>
    <cellStyle name="Énfasis 2" xfId="3"/>
    <cellStyle name="Énfasis 3" xfId="4"/>
    <cellStyle name="Énfasis1 - 20%" xfId="5"/>
    <cellStyle name="Énfasis1 - 40%" xfId="6"/>
    <cellStyle name="Énfasis1 - 60%" xfId="7"/>
    <cellStyle name="Énfasis2 - 20%" xfId="8"/>
    <cellStyle name="Énfasis2 - 40%" xfId="9"/>
    <cellStyle name="Énfasis2 - 60%" xfId="10"/>
    <cellStyle name="Énfasis3 - 20%" xfId="11"/>
    <cellStyle name="Énfasis3 - 40%" xfId="12"/>
    <cellStyle name="Énfasis3 - 60%" xfId="13"/>
    <cellStyle name="Énfasis4 - 20%" xfId="14"/>
    <cellStyle name="Énfasis4 - 40%" xfId="15"/>
    <cellStyle name="Énfasis4 - 60%" xfId="16"/>
    <cellStyle name="Énfasis5 - 20%" xfId="17"/>
    <cellStyle name="Énfasis5 - 40%" xfId="18"/>
    <cellStyle name="Énfasis5 - 60%" xfId="19"/>
    <cellStyle name="Énfasis6 - 20%" xfId="20"/>
    <cellStyle name="Énfasis6 - 40%" xfId="21"/>
    <cellStyle name="Énfasis6 - 60%" xfId="22"/>
    <cellStyle name="Euro" xfId="23"/>
    <cellStyle name="Moneda" xfId="1" builtinId="4"/>
    <cellStyle name="Normal" xfId="0" builtinId="0"/>
    <cellStyle name="Normal 2" xfId="24"/>
    <cellStyle name="Normal 3" xfId="25"/>
    <cellStyle name="Normal 4" xfId="26"/>
    <cellStyle name="Porcentual 2" xfId="27"/>
    <cellStyle name="Título de hoja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27</xdr:col>
      <xdr:colOff>47625</xdr:colOff>
      <xdr:row>6</xdr:row>
      <xdr:rowOff>19051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0"/>
          <a:ext cx="3667124" cy="1171576"/>
        </a:xfrm>
        <a:prstGeom prst="rect">
          <a:avLst/>
        </a:prstGeom>
      </xdr:spPr>
    </xdr:pic>
    <xdr:clientData/>
  </xdr:twoCellAnchor>
  <xdr:twoCellAnchor editAs="oneCell">
    <xdr:from>
      <xdr:col>75</xdr:col>
      <xdr:colOff>114299</xdr:colOff>
      <xdr:row>0</xdr:row>
      <xdr:rowOff>28576</xdr:rowOff>
    </xdr:from>
    <xdr:to>
      <xdr:col>109</xdr:col>
      <xdr:colOff>9524</xdr:colOff>
      <xdr:row>5</xdr:row>
      <xdr:rowOff>200024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3599" y="28576"/>
          <a:ext cx="3648075" cy="11239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ETTY\BBVERA\PRESUPUESTO%202019\ASEJ\PRESUPUE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CIÓN DE INGRESOS"/>
      <sheetName val="PRESUP.EGRESOS FUENTE FINANCIAM"/>
      <sheetName val="PROYECCIONES INGRESOS"/>
      <sheetName val="PROYECCIONES EGRESOS"/>
      <sheetName val="CLASIFIC.ADMINISTRATIVA"/>
      <sheetName val="CLASIFIC.FUNCIONAL DEL GASTO"/>
      <sheetName val="ESTUDIOS ACTUARIALES"/>
      <sheetName val="PLANTILLA  "/>
      <sheetName val=" CAT. FUNCION, SUB FUNCION"/>
    </sheetNames>
    <sheetDataSet>
      <sheetData sheetId="0">
        <row r="2">
          <cell r="A2" t="str">
            <v>Nombre del Municipio: AGUA Y SANEAMIENTO DEL MUNICIPIO DE TEPATITLAN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6:DU203"/>
  <sheetViews>
    <sheetView showGridLines="0" tabSelected="1" zoomScaleNormal="100" workbookViewId="0">
      <selection activeCell="P16" sqref="P16:AC16"/>
    </sheetView>
  </sheetViews>
  <sheetFormatPr baseColWidth="10" defaultRowHeight="15" x14ac:dyDescent="0.25"/>
  <cols>
    <col min="1" max="9" width="1.7109375" customWidth="1"/>
    <col min="10" max="11" width="3.140625" customWidth="1"/>
    <col min="12" max="12" width="1.7109375" customWidth="1"/>
    <col min="13" max="13" width="3.140625" customWidth="1"/>
    <col min="14" max="14" width="3" customWidth="1"/>
    <col min="15" max="15" width="4" customWidth="1"/>
    <col min="16" max="25" width="1.7109375" customWidth="1"/>
    <col min="26" max="26" width="3.5703125" customWidth="1"/>
    <col min="27" max="27" width="1.7109375" customWidth="1"/>
    <col min="28" max="28" width="5.28515625" customWidth="1"/>
    <col min="29" max="39" width="1.7109375" customWidth="1"/>
    <col min="40" max="40" width="3.5703125" customWidth="1"/>
    <col min="41" max="57" width="1.7109375" customWidth="1"/>
    <col min="58" max="58" width="2.5703125" customWidth="1"/>
    <col min="59" max="105" width="1.7109375" customWidth="1"/>
    <col min="106" max="106" width="1" customWidth="1"/>
    <col min="107" max="107" width="1.7109375" customWidth="1"/>
    <col min="108" max="108" width="0.42578125" customWidth="1"/>
    <col min="109" max="120" width="1.7109375" customWidth="1"/>
  </cols>
  <sheetData>
    <row r="6" spans="1:125" ht="15.75" thickBot="1" x14ac:dyDescent="0.3"/>
    <row r="7" spans="1:125" ht="24" customHeight="1" thickTop="1" x14ac:dyDescent="0.25">
      <c r="A7" s="68" t="s">
        <v>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70"/>
    </row>
    <row r="8" spans="1:125" ht="17.25" customHeight="1" x14ac:dyDescent="0.25">
      <c r="A8" s="71" t="str">
        <f>'[1]ESTIMACIÓN DE INGRESOS'!A2:C2</f>
        <v>Nombre del Municipio: AGUA Y SANEAMIENTO DEL MUNICIPIO DE TEPATITLAN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3"/>
    </row>
    <row r="9" spans="1:125" s="5" customFormat="1" ht="3" customHeight="1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3"/>
      <c r="DC9" s="3"/>
      <c r="DD9" s="3"/>
      <c r="DE9" s="4"/>
    </row>
    <row r="10" spans="1:125" ht="15" customHeight="1" x14ac:dyDescent="0.25">
      <c r="A10" s="74" t="s">
        <v>1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 t="s">
        <v>2</v>
      </c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 t="s">
        <v>3</v>
      </c>
      <c r="AE10" s="75"/>
      <c r="AF10" s="75"/>
      <c r="AG10" s="76" t="s">
        <v>4</v>
      </c>
      <c r="AH10" s="76"/>
      <c r="AI10" s="76"/>
      <c r="AJ10" s="77"/>
      <c r="AK10" s="78" t="s">
        <v>5</v>
      </c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80"/>
      <c r="AY10" s="78">
        <v>131</v>
      </c>
      <c r="AZ10" s="79"/>
      <c r="BA10" s="79"/>
      <c r="BB10" s="79"/>
      <c r="BC10" s="79"/>
      <c r="BD10" s="79"/>
      <c r="BE10" s="79"/>
      <c r="BF10" s="80"/>
      <c r="BG10" s="78">
        <v>132</v>
      </c>
      <c r="BH10" s="79"/>
      <c r="BI10" s="79"/>
      <c r="BJ10" s="79"/>
      <c r="BK10" s="79"/>
      <c r="BL10" s="79"/>
      <c r="BM10" s="79"/>
      <c r="BN10" s="80"/>
      <c r="BO10" s="78">
        <v>132</v>
      </c>
      <c r="BP10" s="79"/>
      <c r="BQ10" s="79"/>
      <c r="BR10" s="79"/>
      <c r="BS10" s="79"/>
      <c r="BT10" s="79"/>
      <c r="BU10" s="79"/>
      <c r="BV10" s="80"/>
      <c r="BW10" s="78">
        <v>133</v>
      </c>
      <c r="BX10" s="79"/>
      <c r="BY10" s="79"/>
      <c r="BZ10" s="79"/>
      <c r="CA10" s="79"/>
      <c r="CB10" s="79"/>
      <c r="CC10" s="79"/>
      <c r="CD10" s="80"/>
      <c r="CE10" s="78">
        <v>134</v>
      </c>
      <c r="CF10" s="79"/>
      <c r="CG10" s="79"/>
      <c r="CH10" s="79"/>
      <c r="CI10" s="79"/>
      <c r="CJ10" s="79"/>
      <c r="CK10" s="79"/>
      <c r="CL10" s="79"/>
      <c r="CM10" s="80"/>
      <c r="CN10" s="81" t="s">
        <v>6</v>
      </c>
      <c r="CO10" s="82"/>
      <c r="CP10" s="82"/>
      <c r="CQ10" s="82"/>
      <c r="CR10" s="82"/>
      <c r="CS10" s="82"/>
      <c r="CT10" s="82"/>
      <c r="CU10" s="83"/>
      <c r="CV10" s="81" t="s">
        <v>7</v>
      </c>
      <c r="CW10" s="82"/>
      <c r="CX10" s="82"/>
      <c r="CY10" s="82"/>
      <c r="CZ10" s="82"/>
      <c r="DA10" s="82"/>
      <c r="DB10" s="82"/>
      <c r="DC10" s="82"/>
      <c r="DD10" s="82"/>
      <c r="DE10" s="84"/>
    </row>
    <row r="11" spans="1:125" ht="12.75" customHeight="1" x14ac:dyDescent="0.25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6"/>
      <c r="AH11" s="76"/>
      <c r="AI11" s="76"/>
      <c r="AJ11" s="77"/>
      <c r="AK11" s="85" t="s">
        <v>8</v>
      </c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7"/>
      <c r="AY11" s="88" t="s">
        <v>9</v>
      </c>
      <c r="AZ11" s="89"/>
      <c r="BA11" s="89"/>
      <c r="BB11" s="89"/>
      <c r="BC11" s="89"/>
      <c r="BD11" s="89"/>
      <c r="BE11" s="89"/>
      <c r="BF11" s="90"/>
      <c r="BG11" s="88" t="s">
        <v>10</v>
      </c>
      <c r="BH11" s="89"/>
      <c r="BI11" s="89"/>
      <c r="BJ11" s="89"/>
      <c r="BK11" s="89"/>
      <c r="BL11" s="89"/>
      <c r="BM11" s="89"/>
      <c r="BN11" s="90"/>
      <c r="BO11" s="88" t="s">
        <v>11</v>
      </c>
      <c r="BP11" s="89"/>
      <c r="BQ11" s="89"/>
      <c r="BR11" s="89"/>
      <c r="BS11" s="89"/>
      <c r="BT11" s="89"/>
      <c r="BU11" s="89"/>
      <c r="BV11" s="90"/>
      <c r="BW11" s="88" t="s">
        <v>12</v>
      </c>
      <c r="BX11" s="91"/>
      <c r="BY11" s="91"/>
      <c r="BZ11" s="91"/>
      <c r="CA11" s="91"/>
      <c r="CB11" s="91"/>
      <c r="CC11" s="91"/>
      <c r="CD11" s="92"/>
      <c r="CE11" s="93" t="s">
        <v>13</v>
      </c>
      <c r="CF11" s="91"/>
      <c r="CG11" s="91"/>
      <c r="CH11" s="91"/>
      <c r="CI11" s="91"/>
      <c r="CJ11" s="91"/>
      <c r="CK11" s="91"/>
      <c r="CL11" s="91"/>
      <c r="CM11" s="92"/>
      <c r="CN11" s="88"/>
      <c r="CO11" s="89"/>
      <c r="CP11" s="89"/>
      <c r="CQ11" s="89"/>
      <c r="CR11" s="89"/>
      <c r="CS11" s="89"/>
      <c r="CT11" s="89"/>
      <c r="CU11" s="90"/>
      <c r="CV11" s="88"/>
      <c r="CW11" s="89"/>
      <c r="CX11" s="89"/>
      <c r="CY11" s="89"/>
      <c r="CZ11" s="89"/>
      <c r="DA11" s="89"/>
      <c r="DB11" s="89"/>
      <c r="DC11" s="89"/>
      <c r="DD11" s="89"/>
      <c r="DE11" s="94"/>
    </row>
    <row r="12" spans="1:125" ht="44.25" customHeight="1" x14ac:dyDescent="0.25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6"/>
      <c r="AH12" s="76"/>
      <c r="AI12" s="76"/>
      <c r="AJ12" s="76"/>
      <c r="AK12" s="95" t="s">
        <v>14</v>
      </c>
      <c r="AL12" s="95"/>
      <c r="AM12" s="95"/>
      <c r="AN12" s="95"/>
      <c r="AO12" s="95"/>
      <c r="AP12" s="95"/>
      <c r="AQ12" s="95" t="s">
        <v>15</v>
      </c>
      <c r="AR12" s="95"/>
      <c r="AS12" s="95"/>
      <c r="AT12" s="95"/>
      <c r="AU12" s="95"/>
      <c r="AV12" s="95"/>
      <c r="AW12" s="95"/>
      <c r="AX12" s="95"/>
      <c r="AY12" s="96" t="s">
        <v>16</v>
      </c>
      <c r="AZ12" s="97"/>
      <c r="BA12" s="97"/>
      <c r="BB12" s="97"/>
      <c r="BC12" s="97"/>
      <c r="BD12" s="97"/>
      <c r="BE12" s="97"/>
      <c r="BF12" s="98"/>
      <c r="BG12" s="99"/>
      <c r="BH12" s="100"/>
      <c r="BI12" s="100"/>
      <c r="BJ12" s="100"/>
      <c r="BK12" s="100"/>
      <c r="BL12" s="100"/>
      <c r="BM12" s="100"/>
      <c r="BN12" s="101"/>
      <c r="BO12" s="99"/>
      <c r="BP12" s="100"/>
      <c r="BQ12" s="100"/>
      <c r="BR12" s="100"/>
      <c r="BS12" s="100"/>
      <c r="BT12" s="100"/>
      <c r="BU12" s="100"/>
      <c r="BV12" s="101"/>
      <c r="BW12" s="85"/>
      <c r="BX12" s="86"/>
      <c r="BY12" s="86"/>
      <c r="BZ12" s="86"/>
      <c r="CA12" s="86"/>
      <c r="CB12" s="86"/>
      <c r="CC12" s="86"/>
      <c r="CD12" s="87"/>
      <c r="CE12" s="85"/>
      <c r="CF12" s="86"/>
      <c r="CG12" s="86"/>
      <c r="CH12" s="86"/>
      <c r="CI12" s="86"/>
      <c r="CJ12" s="86"/>
      <c r="CK12" s="86"/>
      <c r="CL12" s="86"/>
      <c r="CM12" s="87"/>
      <c r="CN12" s="99"/>
      <c r="CO12" s="100"/>
      <c r="CP12" s="100"/>
      <c r="CQ12" s="100"/>
      <c r="CR12" s="100"/>
      <c r="CS12" s="100"/>
      <c r="CT12" s="100"/>
      <c r="CU12" s="101"/>
      <c r="CV12" s="99"/>
      <c r="CW12" s="100"/>
      <c r="CX12" s="100"/>
      <c r="CY12" s="100"/>
      <c r="CZ12" s="100"/>
      <c r="DA12" s="100"/>
      <c r="DB12" s="100"/>
      <c r="DC12" s="100"/>
      <c r="DD12" s="100"/>
      <c r="DE12" s="102"/>
    </row>
    <row r="13" spans="1:125" s="10" customFormat="1" ht="6" hidden="1" customHeight="1" x14ac:dyDescent="0.2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8">
        <v>35480</v>
      </c>
      <c r="AH13" s="8"/>
      <c r="AI13" s="8"/>
      <c r="AJ13" s="8"/>
      <c r="AK13" s="66"/>
      <c r="AL13" s="66"/>
      <c r="AM13" s="66"/>
      <c r="AN13" s="66"/>
      <c r="AO13" s="66"/>
      <c r="AP13" s="66"/>
      <c r="AQ13" s="67"/>
      <c r="AR13" s="67"/>
      <c r="AS13" s="67"/>
      <c r="AT13" s="67"/>
      <c r="AU13" s="67"/>
      <c r="AV13" s="67"/>
      <c r="AW13" s="67"/>
      <c r="AX13" s="6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9"/>
    </row>
    <row r="14" spans="1:125" s="10" customFormat="1" ht="23.25" customHeight="1" x14ac:dyDescent="0.2">
      <c r="A14" s="37" t="s">
        <v>17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/>
      <c r="P14" s="40" t="s">
        <v>18</v>
      </c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41">
        <v>4</v>
      </c>
      <c r="AE14" s="41"/>
      <c r="AF14" s="41"/>
      <c r="AG14" s="42">
        <v>1</v>
      </c>
      <c r="AH14" s="43"/>
      <c r="AI14" s="43"/>
      <c r="AJ14" s="44"/>
      <c r="AK14" s="45">
        <v>37368.218159999997</v>
      </c>
      <c r="AL14" s="46"/>
      <c r="AM14" s="46"/>
      <c r="AN14" s="46"/>
      <c r="AO14" s="46"/>
      <c r="AP14" s="47"/>
      <c r="AQ14" s="30">
        <f>AG14*AK14*12</f>
        <v>448418.61791999999</v>
      </c>
      <c r="AR14" s="30"/>
      <c r="AS14" s="30"/>
      <c r="AT14" s="30"/>
      <c r="AU14" s="30"/>
      <c r="AV14" s="30"/>
      <c r="AW14" s="30"/>
      <c r="AX14" s="30"/>
      <c r="AY14" s="54"/>
      <c r="AZ14" s="54"/>
      <c r="BA14" s="54"/>
      <c r="BB14" s="54"/>
      <c r="BC14" s="54"/>
      <c r="BD14" s="54"/>
      <c r="BE14" s="54"/>
      <c r="BF14" s="54"/>
      <c r="BG14" s="27">
        <v>6228.0363600000001</v>
      </c>
      <c r="BH14" s="28"/>
      <c r="BI14" s="28"/>
      <c r="BJ14" s="28"/>
      <c r="BK14" s="28"/>
      <c r="BL14" s="28"/>
      <c r="BM14" s="28"/>
      <c r="BN14" s="29"/>
      <c r="BO14" s="30">
        <f>AQ14/365*50</f>
        <v>61427.207934246573</v>
      </c>
      <c r="BP14" s="30"/>
      <c r="BQ14" s="30"/>
      <c r="BR14" s="30"/>
      <c r="BS14" s="30"/>
      <c r="BT14" s="30"/>
      <c r="BU14" s="30"/>
      <c r="BV14" s="30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27">
        <v>18540</v>
      </c>
      <c r="CO14" s="28"/>
      <c r="CP14" s="28"/>
      <c r="CQ14" s="28"/>
      <c r="CR14" s="28"/>
      <c r="CS14" s="28"/>
      <c r="CT14" s="28"/>
      <c r="CU14" s="29"/>
      <c r="CV14" s="30">
        <f>SUM(AQ14:CU14)</f>
        <v>534613.86221424653</v>
      </c>
      <c r="CW14" s="30"/>
      <c r="CX14" s="30"/>
      <c r="CY14" s="30"/>
      <c r="CZ14" s="30"/>
      <c r="DA14" s="30"/>
      <c r="DB14" s="30"/>
      <c r="DC14" s="30"/>
      <c r="DD14" s="30"/>
      <c r="DE14" s="31"/>
    </row>
    <row r="15" spans="1:125" s="10" customFormat="1" ht="23.25" customHeight="1" x14ac:dyDescent="0.2">
      <c r="A15" s="37" t="s">
        <v>19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  <c r="P15" s="40" t="s">
        <v>18</v>
      </c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41">
        <v>4</v>
      </c>
      <c r="AE15" s="41"/>
      <c r="AF15" s="41"/>
      <c r="AG15" s="42">
        <v>1</v>
      </c>
      <c r="AH15" s="43"/>
      <c r="AI15" s="43"/>
      <c r="AJ15" s="44"/>
      <c r="AK15" s="45">
        <v>11972.202202800001</v>
      </c>
      <c r="AL15" s="46"/>
      <c r="AM15" s="46"/>
      <c r="AN15" s="46"/>
      <c r="AO15" s="46"/>
      <c r="AP15" s="47"/>
      <c r="AQ15" s="30">
        <f>AG15*AK15*12</f>
        <v>143666.42643360002</v>
      </c>
      <c r="AR15" s="30"/>
      <c r="AS15" s="30"/>
      <c r="AT15" s="30"/>
      <c r="AU15" s="30"/>
      <c r="AV15" s="30"/>
      <c r="AW15" s="30"/>
      <c r="AX15" s="30"/>
      <c r="AY15" s="48"/>
      <c r="AZ15" s="49"/>
      <c r="BA15" s="49"/>
      <c r="BB15" s="49"/>
      <c r="BC15" s="49"/>
      <c r="BD15" s="49"/>
      <c r="BE15" s="49"/>
      <c r="BF15" s="50"/>
      <c r="BG15" s="27">
        <v>1995.3670338000002</v>
      </c>
      <c r="BH15" s="28"/>
      <c r="BI15" s="28"/>
      <c r="BJ15" s="28"/>
      <c r="BK15" s="28"/>
      <c r="BL15" s="28"/>
      <c r="BM15" s="28"/>
      <c r="BN15" s="29"/>
      <c r="BO15" s="51">
        <f t="shared" ref="BO15:BO78" si="0">AQ15/365*50</f>
        <v>19680.332388164385</v>
      </c>
      <c r="BP15" s="52"/>
      <c r="BQ15" s="52"/>
      <c r="BR15" s="52"/>
      <c r="BS15" s="52"/>
      <c r="BT15" s="52"/>
      <c r="BU15" s="52"/>
      <c r="BV15" s="53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27">
        <v>18540</v>
      </c>
      <c r="CO15" s="28"/>
      <c r="CP15" s="28"/>
      <c r="CQ15" s="28"/>
      <c r="CR15" s="28"/>
      <c r="CS15" s="28"/>
      <c r="CT15" s="28"/>
      <c r="CU15" s="29"/>
      <c r="CV15" s="30">
        <f t="shared" ref="CV15:CV78" si="1">SUM(AQ15:CU15)</f>
        <v>183882.1258555644</v>
      </c>
      <c r="CW15" s="30"/>
      <c r="CX15" s="30"/>
      <c r="CY15" s="30"/>
      <c r="CZ15" s="30"/>
      <c r="DA15" s="30"/>
      <c r="DB15" s="30"/>
      <c r="DC15" s="30"/>
      <c r="DD15" s="30"/>
      <c r="DE15" s="31"/>
      <c r="DU15" s="11"/>
    </row>
    <row r="16" spans="1:125" s="10" customFormat="1" ht="23.25" customHeight="1" x14ac:dyDescent="0.2">
      <c r="A16" s="37" t="s">
        <v>20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9"/>
      <c r="P16" s="40" t="s">
        <v>18</v>
      </c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9"/>
      <c r="AD16" s="41">
        <v>4</v>
      </c>
      <c r="AE16" s="41"/>
      <c r="AF16" s="41"/>
      <c r="AG16" s="42">
        <v>1</v>
      </c>
      <c r="AH16" s="43"/>
      <c r="AI16" s="43"/>
      <c r="AJ16" s="44"/>
      <c r="AK16" s="45">
        <v>23654.082095279999</v>
      </c>
      <c r="AL16" s="46"/>
      <c r="AM16" s="46"/>
      <c r="AN16" s="46"/>
      <c r="AO16" s="46"/>
      <c r="AP16" s="47"/>
      <c r="AQ16" s="30">
        <f t="shared" ref="AQ16:AQ79" si="2">AG16*AK16*12</f>
        <v>283848.98514335998</v>
      </c>
      <c r="AR16" s="30"/>
      <c r="AS16" s="30"/>
      <c r="AT16" s="30"/>
      <c r="AU16" s="30"/>
      <c r="AV16" s="30"/>
      <c r="AW16" s="30"/>
      <c r="AX16" s="30"/>
      <c r="AY16" s="48"/>
      <c r="AZ16" s="49"/>
      <c r="BA16" s="49"/>
      <c r="BB16" s="49"/>
      <c r="BC16" s="49"/>
      <c r="BD16" s="49"/>
      <c r="BE16" s="49"/>
      <c r="BF16" s="50"/>
      <c r="BG16" s="27">
        <v>3942.3470158799996</v>
      </c>
      <c r="BH16" s="28"/>
      <c r="BI16" s="28"/>
      <c r="BJ16" s="28"/>
      <c r="BK16" s="28"/>
      <c r="BL16" s="28"/>
      <c r="BM16" s="28"/>
      <c r="BN16" s="29"/>
      <c r="BO16" s="51">
        <f t="shared" si="0"/>
        <v>38883.422622378079</v>
      </c>
      <c r="BP16" s="52"/>
      <c r="BQ16" s="52"/>
      <c r="BR16" s="52"/>
      <c r="BS16" s="52"/>
      <c r="BT16" s="52"/>
      <c r="BU16" s="52"/>
      <c r="BV16" s="53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27">
        <v>18540</v>
      </c>
      <c r="CO16" s="28"/>
      <c r="CP16" s="28"/>
      <c r="CQ16" s="28"/>
      <c r="CR16" s="28"/>
      <c r="CS16" s="28"/>
      <c r="CT16" s="28"/>
      <c r="CU16" s="29"/>
      <c r="CV16" s="30">
        <f t="shared" si="1"/>
        <v>345214.75478161807</v>
      </c>
      <c r="CW16" s="30"/>
      <c r="CX16" s="30"/>
      <c r="CY16" s="30"/>
      <c r="CZ16" s="30"/>
      <c r="DA16" s="30"/>
      <c r="DB16" s="30"/>
      <c r="DC16" s="30"/>
      <c r="DD16" s="30"/>
      <c r="DE16" s="31"/>
      <c r="DU16" s="11"/>
    </row>
    <row r="17" spans="1:125" s="10" customFormat="1" ht="23.25" customHeight="1" x14ac:dyDescent="0.2">
      <c r="A17" s="37" t="s">
        <v>21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9"/>
      <c r="P17" s="40" t="s">
        <v>18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9"/>
      <c r="AD17" s="41">
        <v>4</v>
      </c>
      <c r="AE17" s="41"/>
      <c r="AF17" s="41"/>
      <c r="AG17" s="42">
        <v>1</v>
      </c>
      <c r="AH17" s="43"/>
      <c r="AI17" s="43"/>
      <c r="AJ17" s="44"/>
      <c r="AK17" s="45">
        <v>13004.6685</v>
      </c>
      <c r="AL17" s="46"/>
      <c r="AM17" s="46"/>
      <c r="AN17" s="46"/>
      <c r="AO17" s="46"/>
      <c r="AP17" s="47"/>
      <c r="AQ17" s="30">
        <f t="shared" si="2"/>
        <v>156056.022</v>
      </c>
      <c r="AR17" s="30"/>
      <c r="AS17" s="30"/>
      <c r="AT17" s="30"/>
      <c r="AU17" s="30"/>
      <c r="AV17" s="30"/>
      <c r="AW17" s="30"/>
      <c r="AX17" s="30"/>
      <c r="AY17" s="63"/>
      <c r="AZ17" s="64"/>
      <c r="BA17" s="64"/>
      <c r="BB17" s="64"/>
      <c r="BC17" s="64"/>
      <c r="BD17" s="64"/>
      <c r="BE17" s="64"/>
      <c r="BF17" s="65"/>
      <c r="BG17" s="27">
        <v>2167.4447500000001</v>
      </c>
      <c r="BH17" s="28"/>
      <c r="BI17" s="28"/>
      <c r="BJ17" s="28"/>
      <c r="BK17" s="28"/>
      <c r="BL17" s="28"/>
      <c r="BM17" s="28"/>
      <c r="BN17" s="29"/>
      <c r="BO17" s="51">
        <f t="shared" si="0"/>
        <v>21377.537260273974</v>
      </c>
      <c r="BP17" s="52"/>
      <c r="BQ17" s="52"/>
      <c r="BR17" s="52"/>
      <c r="BS17" s="52"/>
      <c r="BT17" s="52"/>
      <c r="BU17" s="52"/>
      <c r="BV17" s="53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27">
        <v>18540</v>
      </c>
      <c r="CO17" s="28"/>
      <c r="CP17" s="28"/>
      <c r="CQ17" s="28"/>
      <c r="CR17" s="28"/>
      <c r="CS17" s="28"/>
      <c r="CT17" s="28"/>
      <c r="CU17" s="29"/>
      <c r="CV17" s="30">
        <f t="shared" si="1"/>
        <v>198141.00401027396</v>
      </c>
      <c r="CW17" s="30"/>
      <c r="CX17" s="30"/>
      <c r="CY17" s="30"/>
      <c r="CZ17" s="30"/>
      <c r="DA17" s="30"/>
      <c r="DB17" s="30"/>
      <c r="DC17" s="30"/>
      <c r="DD17" s="30"/>
      <c r="DE17" s="31"/>
      <c r="DU17" s="12"/>
    </row>
    <row r="18" spans="1:125" s="10" customFormat="1" ht="23.25" customHeight="1" x14ac:dyDescent="0.2">
      <c r="A18" s="37" t="s">
        <v>21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9"/>
      <c r="P18" s="40" t="s">
        <v>18</v>
      </c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9"/>
      <c r="AD18" s="41">
        <v>4</v>
      </c>
      <c r="AE18" s="41"/>
      <c r="AF18" s="41"/>
      <c r="AG18" s="42">
        <v>1</v>
      </c>
      <c r="AH18" s="43"/>
      <c r="AI18" s="43"/>
      <c r="AJ18" s="44"/>
      <c r="AK18" s="45">
        <v>11090.286599999999</v>
      </c>
      <c r="AL18" s="46"/>
      <c r="AM18" s="46"/>
      <c r="AN18" s="46"/>
      <c r="AO18" s="46"/>
      <c r="AP18" s="47"/>
      <c r="AQ18" s="30">
        <f>AG18*AK18*12</f>
        <v>133083.43919999999</v>
      </c>
      <c r="AR18" s="30"/>
      <c r="AS18" s="30"/>
      <c r="AT18" s="30"/>
      <c r="AU18" s="30"/>
      <c r="AV18" s="30"/>
      <c r="AW18" s="30"/>
      <c r="AX18" s="30"/>
      <c r="AY18" s="60"/>
      <c r="AZ18" s="61"/>
      <c r="BA18" s="61"/>
      <c r="BB18" s="61"/>
      <c r="BC18" s="61"/>
      <c r="BD18" s="61"/>
      <c r="BE18" s="61"/>
      <c r="BF18" s="62"/>
      <c r="BG18" s="27">
        <v>1848.3811000000001</v>
      </c>
      <c r="BH18" s="28"/>
      <c r="BI18" s="28"/>
      <c r="BJ18" s="28"/>
      <c r="BK18" s="28"/>
      <c r="BL18" s="28"/>
      <c r="BM18" s="28"/>
      <c r="BN18" s="29"/>
      <c r="BO18" s="51">
        <f>AQ18/365*50</f>
        <v>18230.60810958904</v>
      </c>
      <c r="BP18" s="52"/>
      <c r="BQ18" s="52"/>
      <c r="BR18" s="52"/>
      <c r="BS18" s="52"/>
      <c r="BT18" s="52"/>
      <c r="BU18" s="52"/>
      <c r="BV18" s="53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27">
        <v>18540</v>
      </c>
      <c r="CO18" s="28"/>
      <c r="CP18" s="28"/>
      <c r="CQ18" s="28"/>
      <c r="CR18" s="28"/>
      <c r="CS18" s="28"/>
      <c r="CT18" s="28"/>
      <c r="CU18" s="29"/>
      <c r="CV18" s="30">
        <f>SUM(AQ18:CU18)</f>
        <v>171702.42840958905</v>
      </c>
      <c r="CW18" s="30"/>
      <c r="CX18" s="30"/>
      <c r="CY18" s="30"/>
      <c r="CZ18" s="30"/>
      <c r="DA18" s="30"/>
      <c r="DB18" s="30"/>
      <c r="DC18" s="30"/>
      <c r="DD18" s="30"/>
      <c r="DE18" s="31"/>
    </row>
    <row r="19" spans="1:125" s="10" customFormat="1" ht="23.25" customHeight="1" x14ac:dyDescent="0.2">
      <c r="A19" s="37" t="s">
        <v>22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  <c r="P19" s="40" t="s">
        <v>18</v>
      </c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9"/>
      <c r="AD19" s="41">
        <v>4</v>
      </c>
      <c r="AE19" s="41"/>
      <c r="AF19" s="41"/>
      <c r="AG19" s="42">
        <v>1</v>
      </c>
      <c r="AH19" s="43"/>
      <c r="AI19" s="43"/>
      <c r="AJ19" s="44"/>
      <c r="AK19" s="45">
        <v>23235.151199999997</v>
      </c>
      <c r="AL19" s="46"/>
      <c r="AM19" s="46"/>
      <c r="AN19" s="46"/>
      <c r="AO19" s="46"/>
      <c r="AP19" s="47"/>
      <c r="AQ19" s="30">
        <f t="shared" si="2"/>
        <v>278821.81439999997</v>
      </c>
      <c r="AR19" s="30"/>
      <c r="AS19" s="30"/>
      <c r="AT19" s="30"/>
      <c r="AU19" s="30"/>
      <c r="AV19" s="30"/>
      <c r="AW19" s="30"/>
      <c r="AX19" s="30"/>
      <c r="AY19" s="60"/>
      <c r="AZ19" s="61"/>
      <c r="BA19" s="61"/>
      <c r="BB19" s="61"/>
      <c r="BC19" s="61"/>
      <c r="BD19" s="61"/>
      <c r="BE19" s="61"/>
      <c r="BF19" s="62"/>
      <c r="BG19" s="27">
        <v>3872.5251999999996</v>
      </c>
      <c r="BH19" s="28"/>
      <c r="BI19" s="28"/>
      <c r="BJ19" s="28"/>
      <c r="BK19" s="28"/>
      <c r="BL19" s="28"/>
      <c r="BM19" s="28"/>
      <c r="BN19" s="29"/>
      <c r="BO19" s="51">
        <f t="shared" si="0"/>
        <v>38194.769095890406</v>
      </c>
      <c r="BP19" s="52"/>
      <c r="BQ19" s="52"/>
      <c r="BR19" s="52"/>
      <c r="BS19" s="52"/>
      <c r="BT19" s="52"/>
      <c r="BU19" s="52"/>
      <c r="BV19" s="53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27">
        <v>18540</v>
      </c>
      <c r="CO19" s="28"/>
      <c r="CP19" s="28"/>
      <c r="CQ19" s="28"/>
      <c r="CR19" s="28"/>
      <c r="CS19" s="28"/>
      <c r="CT19" s="28"/>
      <c r="CU19" s="29"/>
      <c r="CV19" s="30">
        <f t="shared" si="1"/>
        <v>339429.10869589035</v>
      </c>
      <c r="CW19" s="30"/>
      <c r="CX19" s="30"/>
      <c r="CY19" s="30"/>
      <c r="CZ19" s="30"/>
      <c r="DA19" s="30"/>
      <c r="DB19" s="30"/>
      <c r="DC19" s="30"/>
      <c r="DD19" s="30"/>
      <c r="DE19" s="31"/>
    </row>
    <row r="20" spans="1:125" s="10" customFormat="1" ht="23.25" customHeight="1" x14ac:dyDescent="0.2">
      <c r="A20" s="37" t="s">
        <v>23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40" t="s">
        <v>18</v>
      </c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9"/>
      <c r="AD20" s="41">
        <v>4</v>
      </c>
      <c r="AE20" s="41"/>
      <c r="AF20" s="41"/>
      <c r="AG20" s="42">
        <v>1</v>
      </c>
      <c r="AH20" s="43"/>
      <c r="AI20" s="43"/>
      <c r="AJ20" s="44"/>
      <c r="AK20" s="45">
        <v>25858.806966720003</v>
      </c>
      <c r="AL20" s="46"/>
      <c r="AM20" s="46"/>
      <c r="AN20" s="46"/>
      <c r="AO20" s="46"/>
      <c r="AP20" s="47"/>
      <c r="AQ20" s="30">
        <f t="shared" si="2"/>
        <v>310305.68360064004</v>
      </c>
      <c r="AR20" s="30"/>
      <c r="AS20" s="30"/>
      <c r="AT20" s="30"/>
      <c r="AU20" s="30"/>
      <c r="AV20" s="30"/>
      <c r="AW20" s="30"/>
      <c r="AX20" s="30"/>
      <c r="AY20" s="48"/>
      <c r="AZ20" s="49"/>
      <c r="BA20" s="49"/>
      <c r="BB20" s="49"/>
      <c r="BC20" s="49"/>
      <c r="BD20" s="49"/>
      <c r="BE20" s="49"/>
      <c r="BF20" s="50"/>
      <c r="BG20" s="27">
        <v>4309.8011611200009</v>
      </c>
      <c r="BH20" s="28"/>
      <c r="BI20" s="28"/>
      <c r="BJ20" s="28"/>
      <c r="BK20" s="28"/>
      <c r="BL20" s="28"/>
      <c r="BM20" s="28"/>
      <c r="BN20" s="29"/>
      <c r="BO20" s="51">
        <f t="shared" si="0"/>
        <v>42507.627890498632</v>
      </c>
      <c r="BP20" s="52"/>
      <c r="BQ20" s="52"/>
      <c r="BR20" s="52"/>
      <c r="BS20" s="52"/>
      <c r="BT20" s="52"/>
      <c r="BU20" s="52"/>
      <c r="BV20" s="53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27">
        <v>18540</v>
      </c>
      <c r="CO20" s="28"/>
      <c r="CP20" s="28"/>
      <c r="CQ20" s="28"/>
      <c r="CR20" s="28"/>
      <c r="CS20" s="28"/>
      <c r="CT20" s="28"/>
      <c r="CU20" s="29"/>
      <c r="CV20" s="30">
        <f t="shared" si="1"/>
        <v>375663.11265225866</v>
      </c>
      <c r="CW20" s="30"/>
      <c r="CX20" s="30"/>
      <c r="CY20" s="30"/>
      <c r="CZ20" s="30"/>
      <c r="DA20" s="30"/>
      <c r="DB20" s="30"/>
      <c r="DC20" s="30"/>
      <c r="DD20" s="30"/>
      <c r="DE20" s="31"/>
    </row>
    <row r="21" spans="1:125" s="10" customFormat="1" ht="23.25" customHeight="1" x14ac:dyDescent="0.2">
      <c r="A21" s="37" t="s">
        <v>24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40" t="s">
        <v>18</v>
      </c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9"/>
      <c r="AD21" s="41">
        <v>4</v>
      </c>
      <c r="AE21" s="41"/>
      <c r="AF21" s="41"/>
      <c r="AG21" s="42">
        <v>1</v>
      </c>
      <c r="AH21" s="43"/>
      <c r="AI21" s="43"/>
      <c r="AJ21" s="44"/>
      <c r="AK21" s="45">
        <v>15570.090899999999</v>
      </c>
      <c r="AL21" s="46"/>
      <c r="AM21" s="46"/>
      <c r="AN21" s="46"/>
      <c r="AO21" s="46"/>
      <c r="AP21" s="47"/>
      <c r="AQ21" s="30">
        <f t="shared" si="2"/>
        <v>186841.09080000001</v>
      </c>
      <c r="AR21" s="30"/>
      <c r="AS21" s="30"/>
      <c r="AT21" s="30"/>
      <c r="AU21" s="30"/>
      <c r="AV21" s="30"/>
      <c r="AW21" s="30"/>
      <c r="AX21" s="30"/>
      <c r="AY21" s="48"/>
      <c r="AZ21" s="49"/>
      <c r="BA21" s="49"/>
      <c r="BB21" s="49"/>
      <c r="BC21" s="49"/>
      <c r="BD21" s="49"/>
      <c r="BE21" s="49"/>
      <c r="BF21" s="50"/>
      <c r="BG21" s="27">
        <v>2595.0151499999997</v>
      </c>
      <c r="BH21" s="28"/>
      <c r="BI21" s="28"/>
      <c r="BJ21" s="28"/>
      <c r="BK21" s="28"/>
      <c r="BL21" s="28"/>
      <c r="BM21" s="28"/>
      <c r="BN21" s="29"/>
      <c r="BO21" s="51">
        <f t="shared" si="0"/>
        <v>25594.669972602744</v>
      </c>
      <c r="BP21" s="52"/>
      <c r="BQ21" s="52"/>
      <c r="BR21" s="52"/>
      <c r="BS21" s="52"/>
      <c r="BT21" s="52"/>
      <c r="BU21" s="52"/>
      <c r="BV21" s="53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27">
        <v>18540</v>
      </c>
      <c r="CO21" s="28"/>
      <c r="CP21" s="28"/>
      <c r="CQ21" s="28"/>
      <c r="CR21" s="28"/>
      <c r="CS21" s="28"/>
      <c r="CT21" s="28"/>
      <c r="CU21" s="29"/>
      <c r="CV21" s="30">
        <f t="shared" si="1"/>
        <v>233570.77592260274</v>
      </c>
      <c r="CW21" s="30"/>
      <c r="CX21" s="30"/>
      <c r="CY21" s="30"/>
      <c r="CZ21" s="30"/>
      <c r="DA21" s="30"/>
      <c r="DB21" s="30"/>
      <c r="DC21" s="30"/>
      <c r="DD21" s="30"/>
      <c r="DE21" s="31"/>
    </row>
    <row r="22" spans="1:125" s="10" customFormat="1" ht="23.25" customHeight="1" x14ac:dyDescent="0.2">
      <c r="A22" s="37" t="s">
        <v>25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40" t="s">
        <v>18</v>
      </c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9"/>
      <c r="AD22" s="41">
        <v>4</v>
      </c>
      <c r="AE22" s="41"/>
      <c r="AF22" s="41"/>
      <c r="AG22" s="42">
        <v>1</v>
      </c>
      <c r="AH22" s="43"/>
      <c r="AI22" s="43"/>
      <c r="AJ22" s="44"/>
      <c r="AK22" s="45">
        <v>17438.501808000001</v>
      </c>
      <c r="AL22" s="46"/>
      <c r="AM22" s="46"/>
      <c r="AN22" s="46"/>
      <c r="AO22" s="46"/>
      <c r="AP22" s="47"/>
      <c r="AQ22" s="30">
        <f>AG22*AK22*12</f>
        <v>209262.02169600001</v>
      </c>
      <c r="AR22" s="30"/>
      <c r="AS22" s="30"/>
      <c r="AT22" s="30"/>
      <c r="AU22" s="30"/>
      <c r="AV22" s="30"/>
      <c r="AW22" s="30"/>
      <c r="AX22" s="30"/>
      <c r="AY22" s="48"/>
      <c r="AZ22" s="49"/>
      <c r="BA22" s="49"/>
      <c r="BB22" s="49"/>
      <c r="BC22" s="49"/>
      <c r="BD22" s="49"/>
      <c r="BE22" s="49"/>
      <c r="BF22" s="50"/>
      <c r="BG22" s="27">
        <v>2906.4169680000005</v>
      </c>
      <c r="BH22" s="28"/>
      <c r="BI22" s="28"/>
      <c r="BJ22" s="28"/>
      <c r="BK22" s="28"/>
      <c r="BL22" s="28"/>
      <c r="BM22" s="28"/>
      <c r="BN22" s="29"/>
      <c r="BO22" s="51">
        <f t="shared" si="0"/>
        <v>28666.030369315071</v>
      </c>
      <c r="BP22" s="52"/>
      <c r="BQ22" s="52"/>
      <c r="BR22" s="52"/>
      <c r="BS22" s="52"/>
      <c r="BT22" s="52"/>
      <c r="BU22" s="52"/>
      <c r="BV22" s="53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27">
        <v>18540</v>
      </c>
      <c r="CO22" s="28"/>
      <c r="CP22" s="28"/>
      <c r="CQ22" s="28"/>
      <c r="CR22" s="28"/>
      <c r="CS22" s="28"/>
      <c r="CT22" s="28"/>
      <c r="CU22" s="29"/>
      <c r="CV22" s="30">
        <f>SUM(AQ22:CU22)</f>
        <v>259374.46903331508</v>
      </c>
      <c r="CW22" s="30"/>
      <c r="CX22" s="30"/>
      <c r="CY22" s="30"/>
      <c r="CZ22" s="30"/>
      <c r="DA22" s="30"/>
      <c r="DB22" s="30"/>
      <c r="DC22" s="30"/>
      <c r="DD22" s="30"/>
      <c r="DE22" s="31"/>
    </row>
    <row r="23" spans="1:125" s="10" customFormat="1" ht="23.25" customHeight="1" x14ac:dyDescent="0.2">
      <c r="A23" s="37" t="s">
        <v>26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40" t="s">
        <v>27</v>
      </c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41">
        <v>4</v>
      </c>
      <c r="AE23" s="41"/>
      <c r="AF23" s="41"/>
      <c r="AG23" s="42">
        <v>1</v>
      </c>
      <c r="AH23" s="43"/>
      <c r="AI23" s="43"/>
      <c r="AJ23" s="44"/>
      <c r="AK23" s="45">
        <v>28150.599786472801</v>
      </c>
      <c r="AL23" s="46"/>
      <c r="AM23" s="46"/>
      <c r="AN23" s="46"/>
      <c r="AO23" s="46"/>
      <c r="AP23" s="47"/>
      <c r="AQ23" s="30">
        <f>AG23*AK23*12</f>
        <v>337807.19743767363</v>
      </c>
      <c r="AR23" s="30"/>
      <c r="AS23" s="30"/>
      <c r="AT23" s="30"/>
      <c r="AU23" s="30"/>
      <c r="AV23" s="30"/>
      <c r="AW23" s="30"/>
      <c r="AX23" s="30"/>
      <c r="AY23" s="48"/>
      <c r="AZ23" s="49"/>
      <c r="BA23" s="49"/>
      <c r="BB23" s="49"/>
      <c r="BC23" s="49"/>
      <c r="BD23" s="49"/>
      <c r="BE23" s="49"/>
      <c r="BF23" s="50"/>
      <c r="BG23" s="27">
        <v>4691.7666310787999</v>
      </c>
      <c r="BH23" s="28"/>
      <c r="BI23" s="28"/>
      <c r="BJ23" s="28"/>
      <c r="BK23" s="28"/>
      <c r="BL23" s="28"/>
      <c r="BM23" s="28"/>
      <c r="BN23" s="29"/>
      <c r="BO23" s="51">
        <f t="shared" si="0"/>
        <v>46274.958553105978</v>
      </c>
      <c r="BP23" s="52"/>
      <c r="BQ23" s="52"/>
      <c r="BR23" s="52"/>
      <c r="BS23" s="52"/>
      <c r="BT23" s="52"/>
      <c r="BU23" s="52"/>
      <c r="BV23" s="53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27">
        <v>18540</v>
      </c>
      <c r="CO23" s="28"/>
      <c r="CP23" s="28"/>
      <c r="CQ23" s="28"/>
      <c r="CR23" s="28"/>
      <c r="CS23" s="28"/>
      <c r="CT23" s="28"/>
      <c r="CU23" s="29"/>
      <c r="CV23" s="30">
        <f>SUM(AQ23:CU23)</f>
        <v>407313.92262185842</v>
      </c>
      <c r="CW23" s="30"/>
      <c r="CX23" s="30"/>
      <c r="CY23" s="30"/>
      <c r="CZ23" s="30"/>
      <c r="DA23" s="30"/>
      <c r="DB23" s="30"/>
      <c r="DC23" s="30"/>
      <c r="DD23" s="30"/>
      <c r="DE23" s="31"/>
    </row>
    <row r="24" spans="1:125" s="10" customFormat="1" ht="23.25" customHeight="1" x14ac:dyDescent="0.2">
      <c r="A24" s="37" t="s">
        <v>21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40" t="s">
        <v>27</v>
      </c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41">
        <v>4</v>
      </c>
      <c r="AE24" s="41"/>
      <c r="AF24" s="41"/>
      <c r="AG24" s="42">
        <v>1</v>
      </c>
      <c r="AH24" s="43"/>
      <c r="AI24" s="43"/>
      <c r="AJ24" s="44"/>
      <c r="AK24" s="45">
        <v>10213.979630399999</v>
      </c>
      <c r="AL24" s="46"/>
      <c r="AM24" s="46"/>
      <c r="AN24" s="46"/>
      <c r="AO24" s="46"/>
      <c r="AP24" s="47"/>
      <c r="AQ24" s="30">
        <f t="shared" si="2"/>
        <v>122567.7555648</v>
      </c>
      <c r="AR24" s="30"/>
      <c r="AS24" s="30"/>
      <c r="AT24" s="30"/>
      <c r="AU24" s="30"/>
      <c r="AV24" s="30"/>
      <c r="AW24" s="30"/>
      <c r="AX24" s="30"/>
      <c r="AY24" s="48"/>
      <c r="AZ24" s="49"/>
      <c r="BA24" s="49"/>
      <c r="BB24" s="49"/>
      <c r="BC24" s="49"/>
      <c r="BD24" s="49"/>
      <c r="BE24" s="49"/>
      <c r="BF24" s="50"/>
      <c r="BG24" s="27">
        <v>1702.3299383999997</v>
      </c>
      <c r="BH24" s="28"/>
      <c r="BI24" s="28"/>
      <c r="BJ24" s="28"/>
      <c r="BK24" s="28"/>
      <c r="BL24" s="28"/>
      <c r="BM24" s="28"/>
      <c r="BN24" s="29"/>
      <c r="BO24" s="51">
        <f t="shared" si="0"/>
        <v>16790.103502027399</v>
      </c>
      <c r="BP24" s="52"/>
      <c r="BQ24" s="52"/>
      <c r="BR24" s="52"/>
      <c r="BS24" s="52"/>
      <c r="BT24" s="52"/>
      <c r="BU24" s="52"/>
      <c r="BV24" s="53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27">
        <v>18540</v>
      </c>
      <c r="CO24" s="28"/>
      <c r="CP24" s="28"/>
      <c r="CQ24" s="28"/>
      <c r="CR24" s="28"/>
      <c r="CS24" s="28"/>
      <c r="CT24" s="28"/>
      <c r="CU24" s="29"/>
      <c r="CV24" s="30">
        <f t="shared" si="1"/>
        <v>159600.18900522741</v>
      </c>
      <c r="CW24" s="30"/>
      <c r="CX24" s="30"/>
      <c r="CY24" s="30"/>
      <c r="CZ24" s="30"/>
      <c r="DA24" s="30"/>
      <c r="DB24" s="30"/>
      <c r="DC24" s="30"/>
      <c r="DD24" s="30"/>
      <c r="DE24" s="31"/>
    </row>
    <row r="25" spans="1:125" s="10" customFormat="1" ht="23.25" customHeight="1" x14ac:dyDescent="0.2">
      <c r="A25" s="37" t="s">
        <v>28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  <c r="P25" s="40" t="s">
        <v>27</v>
      </c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41">
        <v>4</v>
      </c>
      <c r="AE25" s="41"/>
      <c r="AF25" s="41"/>
      <c r="AG25" s="42">
        <v>1</v>
      </c>
      <c r="AH25" s="43"/>
      <c r="AI25" s="43"/>
      <c r="AJ25" s="44"/>
      <c r="AK25" s="45">
        <v>19524.893988600001</v>
      </c>
      <c r="AL25" s="46"/>
      <c r="AM25" s="46"/>
      <c r="AN25" s="46"/>
      <c r="AO25" s="46"/>
      <c r="AP25" s="47"/>
      <c r="AQ25" s="30">
        <f t="shared" si="2"/>
        <v>234298.72786320001</v>
      </c>
      <c r="AR25" s="30"/>
      <c r="AS25" s="30"/>
      <c r="AT25" s="30"/>
      <c r="AU25" s="30"/>
      <c r="AV25" s="30"/>
      <c r="AW25" s="30"/>
      <c r="AX25" s="30"/>
      <c r="AY25" s="48"/>
      <c r="AZ25" s="49"/>
      <c r="BA25" s="49"/>
      <c r="BB25" s="49"/>
      <c r="BC25" s="49"/>
      <c r="BD25" s="49"/>
      <c r="BE25" s="49"/>
      <c r="BF25" s="50"/>
      <c r="BG25" s="27">
        <v>3254.1489981</v>
      </c>
      <c r="BH25" s="28"/>
      <c r="BI25" s="28"/>
      <c r="BJ25" s="28"/>
      <c r="BK25" s="28"/>
      <c r="BL25" s="28"/>
      <c r="BM25" s="28"/>
      <c r="BN25" s="29"/>
      <c r="BO25" s="51">
        <f t="shared" si="0"/>
        <v>32095.716145643837</v>
      </c>
      <c r="BP25" s="52"/>
      <c r="BQ25" s="52"/>
      <c r="BR25" s="52"/>
      <c r="BS25" s="52"/>
      <c r="BT25" s="52"/>
      <c r="BU25" s="52"/>
      <c r="BV25" s="53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27">
        <v>18540</v>
      </c>
      <c r="CO25" s="28"/>
      <c r="CP25" s="28"/>
      <c r="CQ25" s="28"/>
      <c r="CR25" s="28"/>
      <c r="CS25" s="28"/>
      <c r="CT25" s="28"/>
      <c r="CU25" s="29"/>
      <c r="CV25" s="30">
        <f t="shared" si="1"/>
        <v>288188.59300694382</v>
      </c>
      <c r="CW25" s="30"/>
      <c r="CX25" s="30"/>
      <c r="CY25" s="30"/>
      <c r="CZ25" s="30"/>
      <c r="DA25" s="30"/>
      <c r="DB25" s="30"/>
      <c r="DC25" s="30"/>
      <c r="DD25" s="30"/>
      <c r="DE25" s="31"/>
    </row>
    <row r="26" spans="1:125" s="10" customFormat="1" ht="23.25" customHeight="1" x14ac:dyDescent="0.2">
      <c r="A26" s="37" t="s">
        <v>29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  <c r="P26" s="40" t="s">
        <v>27</v>
      </c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9"/>
      <c r="AD26" s="41">
        <v>4</v>
      </c>
      <c r="AE26" s="41"/>
      <c r="AF26" s="41"/>
      <c r="AG26" s="42">
        <v>1</v>
      </c>
      <c r="AH26" s="43"/>
      <c r="AI26" s="43"/>
      <c r="AJ26" s="44"/>
      <c r="AK26" s="45">
        <v>17260.006285922402</v>
      </c>
      <c r="AL26" s="46"/>
      <c r="AM26" s="46"/>
      <c r="AN26" s="46"/>
      <c r="AO26" s="46"/>
      <c r="AP26" s="47"/>
      <c r="AQ26" s="30">
        <f>AG26*AK26*12</f>
        <v>207120.07543106884</v>
      </c>
      <c r="AR26" s="30"/>
      <c r="AS26" s="30"/>
      <c r="AT26" s="30"/>
      <c r="AU26" s="30"/>
      <c r="AV26" s="30"/>
      <c r="AW26" s="30"/>
      <c r="AX26" s="30"/>
      <c r="AY26" s="48"/>
      <c r="AZ26" s="49"/>
      <c r="BA26" s="49"/>
      <c r="BB26" s="49"/>
      <c r="BC26" s="49"/>
      <c r="BD26" s="49"/>
      <c r="BE26" s="49"/>
      <c r="BF26" s="50"/>
      <c r="BG26" s="27">
        <v>2876.6677143204006</v>
      </c>
      <c r="BH26" s="28"/>
      <c r="BI26" s="28"/>
      <c r="BJ26" s="28"/>
      <c r="BK26" s="28"/>
      <c r="BL26" s="28"/>
      <c r="BM26" s="28"/>
      <c r="BN26" s="29"/>
      <c r="BO26" s="51">
        <f t="shared" si="0"/>
        <v>28372.613072749158</v>
      </c>
      <c r="BP26" s="52"/>
      <c r="BQ26" s="52"/>
      <c r="BR26" s="52"/>
      <c r="BS26" s="52"/>
      <c r="BT26" s="52"/>
      <c r="BU26" s="52"/>
      <c r="BV26" s="53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27">
        <v>18540</v>
      </c>
      <c r="CO26" s="28"/>
      <c r="CP26" s="28"/>
      <c r="CQ26" s="28"/>
      <c r="CR26" s="28"/>
      <c r="CS26" s="28"/>
      <c r="CT26" s="28"/>
      <c r="CU26" s="29"/>
      <c r="CV26" s="30">
        <f>SUM(AQ26:CU26)</f>
        <v>256909.35621813842</v>
      </c>
      <c r="CW26" s="30"/>
      <c r="CX26" s="30"/>
      <c r="CY26" s="30"/>
      <c r="CZ26" s="30"/>
      <c r="DA26" s="30"/>
      <c r="DB26" s="30"/>
      <c r="DC26" s="30"/>
      <c r="DD26" s="30"/>
      <c r="DE26" s="31"/>
    </row>
    <row r="27" spans="1:125" s="10" customFormat="1" ht="23.25" customHeight="1" x14ac:dyDescent="0.2">
      <c r="A27" s="37" t="s">
        <v>30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9"/>
      <c r="P27" s="40" t="s">
        <v>27</v>
      </c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9"/>
      <c r="AD27" s="41">
        <v>4</v>
      </c>
      <c r="AE27" s="41"/>
      <c r="AF27" s="41"/>
      <c r="AG27" s="42">
        <v>1</v>
      </c>
      <c r="AH27" s="43"/>
      <c r="AI27" s="43"/>
      <c r="AJ27" s="44"/>
      <c r="AK27" s="45">
        <v>22213.510299999998</v>
      </c>
      <c r="AL27" s="46"/>
      <c r="AM27" s="46"/>
      <c r="AN27" s="46"/>
      <c r="AO27" s="46"/>
      <c r="AP27" s="47"/>
      <c r="AQ27" s="30">
        <f t="shared" si="2"/>
        <v>266562.12359999999</v>
      </c>
      <c r="AR27" s="30"/>
      <c r="AS27" s="30"/>
      <c r="AT27" s="30"/>
      <c r="AU27" s="30"/>
      <c r="AV27" s="30"/>
      <c r="AW27" s="30"/>
      <c r="AX27" s="30"/>
      <c r="AY27" s="48"/>
      <c r="AZ27" s="49"/>
      <c r="BA27" s="49"/>
      <c r="BB27" s="49"/>
      <c r="BC27" s="49"/>
      <c r="BD27" s="49"/>
      <c r="BE27" s="49"/>
      <c r="BF27" s="50"/>
      <c r="BG27" s="27">
        <v>3702.2517166666667</v>
      </c>
      <c r="BH27" s="28"/>
      <c r="BI27" s="28"/>
      <c r="BJ27" s="28"/>
      <c r="BK27" s="28"/>
      <c r="BL27" s="28"/>
      <c r="BM27" s="28"/>
      <c r="BN27" s="29"/>
      <c r="BO27" s="51">
        <f t="shared" si="0"/>
        <v>36515.359397260268</v>
      </c>
      <c r="BP27" s="52"/>
      <c r="BQ27" s="52"/>
      <c r="BR27" s="52"/>
      <c r="BS27" s="52"/>
      <c r="BT27" s="52"/>
      <c r="BU27" s="52"/>
      <c r="BV27" s="53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27">
        <v>18540</v>
      </c>
      <c r="CO27" s="28"/>
      <c r="CP27" s="28"/>
      <c r="CQ27" s="28"/>
      <c r="CR27" s="28"/>
      <c r="CS27" s="28"/>
      <c r="CT27" s="28"/>
      <c r="CU27" s="29"/>
      <c r="CV27" s="30">
        <f t="shared" si="1"/>
        <v>325319.73471392691</v>
      </c>
      <c r="CW27" s="30"/>
      <c r="CX27" s="30"/>
      <c r="CY27" s="30"/>
      <c r="CZ27" s="30"/>
      <c r="DA27" s="30"/>
      <c r="DB27" s="30"/>
      <c r="DC27" s="30"/>
      <c r="DD27" s="30"/>
      <c r="DE27" s="31"/>
    </row>
    <row r="28" spans="1:125" s="10" customFormat="1" ht="23.25" customHeight="1" x14ac:dyDescent="0.2">
      <c r="A28" s="37" t="s">
        <v>31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9"/>
      <c r="P28" s="40" t="s">
        <v>27</v>
      </c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9"/>
      <c r="AD28" s="41">
        <v>4</v>
      </c>
      <c r="AE28" s="41"/>
      <c r="AF28" s="41"/>
      <c r="AG28" s="42">
        <v>1</v>
      </c>
      <c r="AH28" s="43"/>
      <c r="AI28" s="43"/>
      <c r="AJ28" s="44"/>
      <c r="AK28" s="45">
        <v>9024</v>
      </c>
      <c r="AL28" s="46"/>
      <c r="AM28" s="46"/>
      <c r="AN28" s="46"/>
      <c r="AO28" s="46"/>
      <c r="AP28" s="47"/>
      <c r="AQ28" s="30">
        <f t="shared" si="2"/>
        <v>108288</v>
      </c>
      <c r="AR28" s="30"/>
      <c r="AS28" s="30"/>
      <c r="AT28" s="30"/>
      <c r="AU28" s="30"/>
      <c r="AV28" s="30"/>
      <c r="AW28" s="30"/>
      <c r="AX28" s="30"/>
      <c r="AY28" s="48"/>
      <c r="AZ28" s="49"/>
      <c r="BA28" s="49"/>
      <c r="BB28" s="49"/>
      <c r="BC28" s="49"/>
      <c r="BD28" s="49"/>
      <c r="BE28" s="49"/>
      <c r="BF28" s="50"/>
      <c r="BG28" s="27">
        <v>1504</v>
      </c>
      <c r="BH28" s="28"/>
      <c r="BI28" s="28"/>
      <c r="BJ28" s="28"/>
      <c r="BK28" s="28"/>
      <c r="BL28" s="28"/>
      <c r="BM28" s="28"/>
      <c r="BN28" s="29"/>
      <c r="BO28" s="51">
        <f t="shared" si="0"/>
        <v>14833.972602739726</v>
      </c>
      <c r="BP28" s="52"/>
      <c r="BQ28" s="52"/>
      <c r="BR28" s="52"/>
      <c r="BS28" s="52"/>
      <c r="BT28" s="52"/>
      <c r="BU28" s="52"/>
      <c r="BV28" s="53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27">
        <v>18540</v>
      </c>
      <c r="CO28" s="28"/>
      <c r="CP28" s="28"/>
      <c r="CQ28" s="28"/>
      <c r="CR28" s="28"/>
      <c r="CS28" s="28"/>
      <c r="CT28" s="28"/>
      <c r="CU28" s="29"/>
      <c r="CV28" s="30">
        <f t="shared" si="1"/>
        <v>143165.97260273973</v>
      </c>
      <c r="CW28" s="30"/>
      <c r="CX28" s="30"/>
      <c r="CY28" s="30"/>
      <c r="CZ28" s="30"/>
      <c r="DA28" s="30"/>
      <c r="DB28" s="30"/>
      <c r="DC28" s="30"/>
      <c r="DD28" s="30"/>
      <c r="DE28" s="31"/>
    </row>
    <row r="29" spans="1:125" s="10" customFormat="1" ht="23.25" customHeight="1" x14ac:dyDescent="0.2">
      <c r="A29" s="37" t="s">
        <v>32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9"/>
      <c r="P29" s="40" t="s">
        <v>27</v>
      </c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9"/>
      <c r="AD29" s="41">
        <v>4</v>
      </c>
      <c r="AE29" s="41"/>
      <c r="AF29" s="41"/>
      <c r="AG29" s="42">
        <v>1</v>
      </c>
      <c r="AH29" s="43"/>
      <c r="AI29" s="43"/>
      <c r="AJ29" s="44"/>
      <c r="AK29" s="45">
        <v>9255.5361000000012</v>
      </c>
      <c r="AL29" s="46"/>
      <c r="AM29" s="46"/>
      <c r="AN29" s="46"/>
      <c r="AO29" s="46"/>
      <c r="AP29" s="47"/>
      <c r="AQ29" s="30">
        <f t="shared" si="2"/>
        <v>111066.43320000001</v>
      </c>
      <c r="AR29" s="30"/>
      <c r="AS29" s="30"/>
      <c r="AT29" s="30"/>
      <c r="AU29" s="30"/>
      <c r="AV29" s="30"/>
      <c r="AW29" s="30"/>
      <c r="AX29" s="30"/>
      <c r="AY29" s="48"/>
      <c r="AZ29" s="49"/>
      <c r="BA29" s="49"/>
      <c r="BB29" s="49"/>
      <c r="BC29" s="49"/>
      <c r="BD29" s="49"/>
      <c r="BE29" s="49"/>
      <c r="BF29" s="50"/>
      <c r="BG29" s="27">
        <v>1542.5893500000002</v>
      </c>
      <c r="BH29" s="28"/>
      <c r="BI29" s="28"/>
      <c r="BJ29" s="28"/>
      <c r="BK29" s="28"/>
      <c r="BL29" s="28"/>
      <c r="BM29" s="28"/>
      <c r="BN29" s="29"/>
      <c r="BO29" s="51">
        <f t="shared" si="0"/>
        <v>15214.57989041096</v>
      </c>
      <c r="BP29" s="52"/>
      <c r="BQ29" s="52"/>
      <c r="BR29" s="52"/>
      <c r="BS29" s="52"/>
      <c r="BT29" s="52"/>
      <c r="BU29" s="52"/>
      <c r="BV29" s="53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27">
        <v>18540</v>
      </c>
      <c r="CO29" s="28"/>
      <c r="CP29" s="28"/>
      <c r="CQ29" s="28"/>
      <c r="CR29" s="28"/>
      <c r="CS29" s="28"/>
      <c r="CT29" s="28"/>
      <c r="CU29" s="29"/>
      <c r="CV29" s="30">
        <f t="shared" si="1"/>
        <v>146363.60244041096</v>
      </c>
      <c r="CW29" s="30"/>
      <c r="CX29" s="30"/>
      <c r="CY29" s="30"/>
      <c r="CZ29" s="30"/>
      <c r="DA29" s="30"/>
      <c r="DB29" s="30"/>
      <c r="DC29" s="30"/>
      <c r="DD29" s="30"/>
      <c r="DE29" s="31"/>
    </row>
    <row r="30" spans="1:125" s="10" customFormat="1" ht="23.25" customHeight="1" x14ac:dyDescent="0.2">
      <c r="A30" s="37" t="s">
        <v>33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9"/>
      <c r="P30" s="40" t="s">
        <v>27</v>
      </c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9"/>
      <c r="AD30" s="41">
        <v>4</v>
      </c>
      <c r="AE30" s="41"/>
      <c r="AF30" s="41"/>
      <c r="AG30" s="42">
        <v>1</v>
      </c>
      <c r="AH30" s="43"/>
      <c r="AI30" s="43"/>
      <c r="AJ30" s="44"/>
      <c r="AK30" s="45">
        <v>12163.5</v>
      </c>
      <c r="AL30" s="46"/>
      <c r="AM30" s="46"/>
      <c r="AN30" s="46"/>
      <c r="AO30" s="46"/>
      <c r="AP30" s="47"/>
      <c r="AQ30" s="30">
        <f t="shared" si="2"/>
        <v>145962</v>
      </c>
      <c r="AR30" s="30"/>
      <c r="AS30" s="30"/>
      <c r="AT30" s="30"/>
      <c r="AU30" s="30"/>
      <c r="AV30" s="30"/>
      <c r="AW30" s="30"/>
      <c r="AX30" s="30"/>
      <c r="AY30" s="48"/>
      <c r="AZ30" s="49"/>
      <c r="BA30" s="49"/>
      <c r="BB30" s="49"/>
      <c r="BC30" s="49"/>
      <c r="BD30" s="49"/>
      <c r="BE30" s="49"/>
      <c r="BF30" s="50"/>
      <c r="BG30" s="27">
        <v>2027.25</v>
      </c>
      <c r="BH30" s="28"/>
      <c r="BI30" s="28"/>
      <c r="BJ30" s="28"/>
      <c r="BK30" s="28"/>
      <c r="BL30" s="28"/>
      <c r="BM30" s="28"/>
      <c r="BN30" s="29"/>
      <c r="BO30" s="51">
        <f t="shared" si="0"/>
        <v>19994.794520547945</v>
      </c>
      <c r="BP30" s="52"/>
      <c r="BQ30" s="52"/>
      <c r="BR30" s="52"/>
      <c r="BS30" s="52"/>
      <c r="BT30" s="52"/>
      <c r="BU30" s="52"/>
      <c r="BV30" s="53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27">
        <v>18540</v>
      </c>
      <c r="CO30" s="28"/>
      <c r="CP30" s="28"/>
      <c r="CQ30" s="28"/>
      <c r="CR30" s="28"/>
      <c r="CS30" s="28"/>
      <c r="CT30" s="28"/>
      <c r="CU30" s="29"/>
      <c r="CV30" s="30">
        <f t="shared" si="1"/>
        <v>186524.04452054793</v>
      </c>
      <c r="CW30" s="30"/>
      <c r="CX30" s="30"/>
      <c r="CY30" s="30"/>
      <c r="CZ30" s="30"/>
      <c r="DA30" s="30"/>
      <c r="DB30" s="30"/>
      <c r="DC30" s="30"/>
      <c r="DD30" s="30"/>
      <c r="DE30" s="31"/>
      <c r="DU30" s="11"/>
    </row>
    <row r="31" spans="1:125" s="10" customFormat="1" ht="23.25" customHeight="1" x14ac:dyDescent="0.2">
      <c r="A31" s="37" t="s">
        <v>34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9"/>
      <c r="P31" s="40" t="s">
        <v>27</v>
      </c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9"/>
      <c r="AD31" s="41">
        <v>4</v>
      </c>
      <c r="AE31" s="41"/>
      <c r="AF31" s="41"/>
      <c r="AG31" s="42">
        <v>1</v>
      </c>
      <c r="AH31" s="43"/>
      <c r="AI31" s="43"/>
      <c r="AJ31" s="44"/>
      <c r="AK31" s="45">
        <v>20813.723832938402</v>
      </c>
      <c r="AL31" s="46"/>
      <c r="AM31" s="46"/>
      <c r="AN31" s="46"/>
      <c r="AO31" s="46"/>
      <c r="AP31" s="47"/>
      <c r="AQ31" s="30">
        <f t="shared" si="2"/>
        <v>249764.68599526084</v>
      </c>
      <c r="AR31" s="30"/>
      <c r="AS31" s="30"/>
      <c r="AT31" s="30"/>
      <c r="AU31" s="30"/>
      <c r="AV31" s="30"/>
      <c r="AW31" s="30"/>
      <c r="AX31" s="30"/>
      <c r="AY31" s="48"/>
      <c r="AZ31" s="49"/>
      <c r="BA31" s="49"/>
      <c r="BB31" s="49"/>
      <c r="BC31" s="49"/>
      <c r="BD31" s="49"/>
      <c r="BE31" s="49"/>
      <c r="BF31" s="50"/>
      <c r="BG31" s="27">
        <v>3468.9539721564001</v>
      </c>
      <c r="BH31" s="28"/>
      <c r="BI31" s="28"/>
      <c r="BJ31" s="28"/>
      <c r="BK31" s="28"/>
      <c r="BL31" s="28"/>
      <c r="BM31" s="28"/>
      <c r="BN31" s="29"/>
      <c r="BO31" s="51">
        <f t="shared" si="0"/>
        <v>34214.340547296008</v>
      </c>
      <c r="BP31" s="52"/>
      <c r="BQ31" s="52"/>
      <c r="BR31" s="52"/>
      <c r="BS31" s="52"/>
      <c r="BT31" s="52"/>
      <c r="BU31" s="52"/>
      <c r="BV31" s="53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27">
        <v>18540</v>
      </c>
      <c r="CO31" s="28"/>
      <c r="CP31" s="28"/>
      <c r="CQ31" s="28"/>
      <c r="CR31" s="28"/>
      <c r="CS31" s="28"/>
      <c r="CT31" s="28"/>
      <c r="CU31" s="29"/>
      <c r="CV31" s="30">
        <f t="shared" si="1"/>
        <v>305987.98051471321</v>
      </c>
      <c r="CW31" s="30"/>
      <c r="CX31" s="30"/>
      <c r="CY31" s="30"/>
      <c r="CZ31" s="30"/>
      <c r="DA31" s="30"/>
      <c r="DB31" s="30"/>
      <c r="DC31" s="30"/>
      <c r="DD31" s="30"/>
      <c r="DE31" s="31"/>
    </row>
    <row r="32" spans="1:125" s="10" customFormat="1" ht="23.25" customHeight="1" x14ac:dyDescent="0.2">
      <c r="A32" s="37" t="s">
        <v>35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9"/>
      <c r="P32" s="40" t="s">
        <v>27</v>
      </c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9"/>
      <c r="AD32" s="41">
        <v>4</v>
      </c>
      <c r="AE32" s="41"/>
      <c r="AF32" s="41"/>
      <c r="AG32" s="42">
        <v>1</v>
      </c>
      <c r="AH32" s="43"/>
      <c r="AI32" s="43"/>
      <c r="AJ32" s="44"/>
      <c r="AK32" s="45">
        <v>10687.56</v>
      </c>
      <c r="AL32" s="46"/>
      <c r="AM32" s="46"/>
      <c r="AN32" s="46"/>
      <c r="AO32" s="46"/>
      <c r="AP32" s="47"/>
      <c r="AQ32" s="30">
        <f t="shared" si="2"/>
        <v>128250.72</v>
      </c>
      <c r="AR32" s="30"/>
      <c r="AS32" s="30"/>
      <c r="AT32" s="30"/>
      <c r="AU32" s="30"/>
      <c r="AV32" s="30"/>
      <c r="AW32" s="30"/>
      <c r="AX32" s="30"/>
      <c r="AY32" s="48"/>
      <c r="AZ32" s="49"/>
      <c r="BA32" s="49"/>
      <c r="BB32" s="49"/>
      <c r="BC32" s="49"/>
      <c r="BD32" s="49"/>
      <c r="BE32" s="49"/>
      <c r="BF32" s="50"/>
      <c r="BG32" s="27">
        <v>1781.26</v>
      </c>
      <c r="BH32" s="28"/>
      <c r="BI32" s="28"/>
      <c r="BJ32" s="28"/>
      <c r="BK32" s="28"/>
      <c r="BL32" s="28"/>
      <c r="BM32" s="28"/>
      <c r="BN32" s="29"/>
      <c r="BO32" s="51">
        <f t="shared" si="0"/>
        <v>17568.59178082192</v>
      </c>
      <c r="BP32" s="52"/>
      <c r="BQ32" s="52"/>
      <c r="BR32" s="52"/>
      <c r="BS32" s="52"/>
      <c r="BT32" s="52"/>
      <c r="BU32" s="52"/>
      <c r="BV32" s="53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27">
        <v>18540</v>
      </c>
      <c r="CO32" s="28"/>
      <c r="CP32" s="28"/>
      <c r="CQ32" s="28"/>
      <c r="CR32" s="28"/>
      <c r="CS32" s="28"/>
      <c r="CT32" s="28"/>
      <c r="CU32" s="29"/>
      <c r="CV32" s="30">
        <f t="shared" si="1"/>
        <v>166140.57178082192</v>
      </c>
      <c r="CW32" s="30"/>
      <c r="CX32" s="30"/>
      <c r="CY32" s="30"/>
      <c r="CZ32" s="30"/>
      <c r="DA32" s="30"/>
      <c r="DB32" s="30"/>
      <c r="DC32" s="30"/>
      <c r="DD32" s="30"/>
      <c r="DE32" s="31"/>
    </row>
    <row r="33" spans="1:123" s="10" customFormat="1" ht="23.25" customHeight="1" x14ac:dyDescent="0.2">
      <c r="A33" s="37" t="s">
        <v>36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9"/>
      <c r="P33" s="40" t="s">
        <v>27</v>
      </c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41">
        <v>4</v>
      </c>
      <c r="AE33" s="41"/>
      <c r="AF33" s="41"/>
      <c r="AG33" s="42">
        <v>1</v>
      </c>
      <c r="AH33" s="43"/>
      <c r="AI33" s="43"/>
      <c r="AJ33" s="44"/>
      <c r="AK33" s="45">
        <v>10213.979630399999</v>
      </c>
      <c r="AL33" s="46"/>
      <c r="AM33" s="46"/>
      <c r="AN33" s="46"/>
      <c r="AO33" s="46"/>
      <c r="AP33" s="47"/>
      <c r="AQ33" s="30">
        <f t="shared" si="2"/>
        <v>122567.7555648</v>
      </c>
      <c r="AR33" s="30"/>
      <c r="AS33" s="30"/>
      <c r="AT33" s="30"/>
      <c r="AU33" s="30"/>
      <c r="AV33" s="30"/>
      <c r="AW33" s="30"/>
      <c r="AX33" s="30"/>
      <c r="AY33" s="48"/>
      <c r="AZ33" s="49"/>
      <c r="BA33" s="49"/>
      <c r="BB33" s="49"/>
      <c r="BC33" s="49"/>
      <c r="BD33" s="49"/>
      <c r="BE33" s="49"/>
      <c r="BF33" s="50"/>
      <c r="BG33" s="27">
        <v>1702.3299383999997</v>
      </c>
      <c r="BH33" s="28"/>
      <c r="BI33" s="28"/>
      <c r="BJ33" s="28"/>
      <c r="BK33" s="28"/>
      <c r="BL33" s="28"/>
      <c r="BM33" s="28"/>
      <c r="BN33" s="29"/>
      <c r="BO33" s="51">
        <f t="shared" si="0"/>
        <v>16790.103502027399</v>
      </c>
      <c r="BP33" s="52"/>
      <c r="BQ33" s="52"/>
      <c r="BR33" s="52"/>
      <c r="BS33" s="52"/>
      <c r="BT33" s="52"/>
      <c r="BU33" s="52"/>
      <c r="BV33" s="53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27">
        <v>18540</v>
      </c>
      <c r="CO33" s="28"/>
      <c r="CP33" s="28"/>
      <c r="CQ33" s="28"/>
      <c r="CR33" s="28"/>
      <c r="CS33" s="28"/>
      <c r="CT33" s="28"/>
      <c r="CU33" s="29"/>
      <c r="CV33" s="30">
        <f t="shared" si="1"/>
        <v>159600.18900522741</v>
      </c>
      <c r="CW33" s="30"/>
      <c r="CX33" s="30"/>
      <c r="CY33" s="30"/>
      <c r="CZ33" s="30"/>
      <c r="DA33" s="30"/>
      <c r="DB33" s="30"/>
      <c r="DC33" s="30"/>
      <c r="DD33" s="30"/>
      <c r="DE33" s="31"/>
    </row>
    <row r="34" spans="1:123" s="10" customFormat="1" ht="23.25" customHeight="1" x14ac:dyDescent="0.2">
      <c r="A34" s="37" t="s">
        <v>37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9"/>
      <c r="P34" s="40" t="s">
        <v>27</v>
      </c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41">
        <v>4</v>
      </c>
      <c r="AE34" s="41"/>
      <c r="AF34" s="41"/>
      <c r="AG34" s="42">
        <v>1</v>
      </c>
      <c r="AH34" s="43"/>
      <c r="AI34" s="43"/>
      <c r="AJ34" s="44"/>
      <c r="AK34" s="45">
        <v>11470.244850000001</v>
      </c>
      <c r="AL34" s="46"/>
      <c r="AM34" s="46"/>
      <c r="AN34" s="46"/>
      <c r="AO34" s="46"/>
      <c r="AP34" s="47"/>
      <c r="AQ34" s="30">
        <f t="shared" si="2"/>
        <v>137642.9382</v>
      </c>
      <c r="AR34" s="30"/>
      <c r="AS34" s="30"/>
      <c r="AT34" s="30"/>
      <c r="AU34" s="30"/>
      <c r="AV34" s="30"/>
      <c r="AW34" s="30"/>
      <c r="AX34" s="30"/>
      <c r="AY34" s="48"/>
      <c r="AZ34" s="49"/>
      <c r="BA34" s="49"/>
      <c r="BB34" s="49"/>
      <c r="BC34" s="49"/>
      <c r="BD34" s="49"/>
      <c r="BE34" s="49"/>
      <c r="BF34" s="50"/>
      <c r="BG34" s="27">
        <v>1911.7074750000002</v>
      </c>
      <c r="BH34" s="28"/>
      <c r="BI34" s="28"/>
      <c r="BJ34" s="28"/>
      <c r="BK34" s="28"/>
      <c r="BL34" s="28"/>
      <c r="BM34" s="28"/>
      <c r="BN34" s="29"/>
      <c r="BO34" s="51">
        <f t="shared" si="0"/>
        <v>18855.197013698631</v>
      </c>
      <c r="BP34" s="52"/>
      <c r="BQ34" s="52"/>
      <c r="BR34" s="52"/>
      <c r="BS34" s="52"/>
      <c r="BT34" s="52"/>
      <c r="BU34" s="52"/>
      <c r="BV34" s="53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27">
        <v>18540</v>
      </c>
      <c r="CO34" s="28"/>
      <c r="CP34" s="28"/>
      <c r="CQ34" s="28"/>
      <c r="CR34" s="28"/>
      <c r="CS34" s="28"/>
      <c r="CT34" s="28"/>
      <c r="CU34" s="29"/>
      <c r="CV34" s="30">
        <f t="shared" si="1"/>
        <v>176949.84268869864</v>
      </c>
      <c r="CW34" s="30"/>
      <c r="CX34" s="30"/>
      <c r="CY34" s="30"/>
      <c r="CZ34" s="30"/>
      <c r="DA34" s="30"/>
      <c r="DB34" s="30"/>
      <c r="DC34" s="30"/>
      <c r="DD34" s="30"/>
      <c r="DE34" s="31"/>
    </row>
    <row r="35" spans="1:123" s="10" customFormat="1" ht="23.25" customHeight="1" x14ac:dyDescent="0.2">
      <c r="A35" s="37" t="s">
        <v>38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9"/>
      <c r="P35" s="40" t="s">
        <v>27</v>
      </c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41">
        <v>4</v>
      </c>
      <c r="AE35" s="41"/>
      <c r="AF35" s="41"/>
      <c r="AG35" s="42">
        <v>1</v>
      </c>
      <c r="AH35" s="43"/>
      <c r="AI35" s="43"/>
      <c r="AJ35" s="44"/>
      <c r="AK35" s="45">
        <v>10714.534239754801</v>
      </c>
      <c r="AL35" s="46"/>
      <c r="AM35" s="46"/>
      <c r="AN35" s="46"/>
      <c r="AO35" s="46"/>
      <c r="AP35" s="47"/>
      <c r="AQ35" s="30">
        <f t="shared" si="2"/>
        <v>128574.41087705761</v>
      </c>
      <c r="AR35" s="30"/>
      <c r="AS35" s="30"/>
      <c r="AT35" s="30"/>
      <c r="AU35" s="30"/>
      <c r="AV35" s="30"/>
      <c r="AW35" s="30"/>
      <c r="AX35" s="30"/>
      <c r="AY35" s="48"/>
      <c r="AZ35" s="49"/>
      <c r="BA35" s="49"/>
      <c r="BB35" s="49"/>
      <c r="BC35" s="49"/>
      <c r="BD35" s="49"/>
      <c r="BE35" s="49"/>
      <c r="BF35" s="50"/>
      <c r="BG35" s="27">
        <v>1785.7557066258003</v>
      </c>
      <c r="BH35" s="28"/>
      <c r="BI35" s="28"/>
      <c r="BJ35" s="28"/>
      <c r="BK35" s="28"/>
      <c r="BL35" s="28"/>
      <c r="BM35" s="28"/>
      <c r="BN35" s="29"/>
      <c r="BO35" s="51">
        <f t="shared" si="0"/>
        <v>17612.932996857209</v>
      </c>
      <c r="BP35" s="52"/>
      <c r="BQ35" s="52"/>
      <c r="BR35" s="52"/>
      <c r="BS35" s="52"/>
      <c r="BT35" s="52"/>
      <c r="BU35" s="52"/>
      <c r="BV35" s="53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27">
        <v>18540</v>
      </c>
      <c r="CO35" s="28"/>
      <c r="CP35" s="28"/>
      <c r="CQ35" s="28"/>
      <c r="CR35" s="28"/>
      <c r="CS35" s="28"/>
      <c r="CT35" s="28"/>
      <c r="CU35" s="29"/>
      <c r="CV35" s="30">
        <f t="shared" si="1"/>
        <v>166513.09958054061</v>
      </c>
      <c r="CW35" s="30"/>
      <c r="CX35" s="30"/>
      <c r="CY35" s="30"/>
      <c r="CZ35" s="30"/>
      <c r="DA35" s="30"/>
      <c r="DB35" s="30"/>
      <c r="DC35" s="30"/>
      <c r="DD35" s="30"/>
      <c r="DE35" s="31"/>
    </row>
    <row r="36" spans="1:123" s="10" customFormat="1" ht="23.25" customHeight="1" x14ac:dyDescent="0.2">
      <c r="A36" s="37" t="s">
        <v>39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9"/>
      <c r="P36" s="40" t="s">
        <v>27</v>
      </c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9"/>
      <c r="AD36" s="41">
        <v>4</v>
      </c>
      <c r="AE36" s="41"/>
      <c r="AF36" s="41"/>
      <c r="AG36" s="42">
        <v>2</v>
      </c>
      <c r="AH36" s="43"/>
      <c r="AI36" s="43"/>
      <c r="AJ36" s="44"/>
      <c r="AK36" s="45">
        <v>9918.6461462087973</v>
      </c>
      <c r="AL36" s="46"/>
      <c r="AM36" s="46"/>
      <c r="AN36" s="46"/>
      <c r="AO36" s="46"/>
      <c r="AP36" s="47"/>
      <c r="AQ36" s="30">
        <f t="shared" si="2"/>
        <v>238047.50750901113</v>
      </c>
      <c r="AR36" s="30"/>
      <c r="AS36" s="30"/>
      <c r="AT36" s="30"/>
      <c r="AU36" s="30"/>
      <c r="AV36" s="30"/>
      <c r="AW36" s="30"/>
      <c r="AX36" s="30"/>
      <c r="AY36" s="48"/>
      <c r="AZ36" s="49"/>
      <c r="BA36" s="49"/>
      <c r="BB36" s="49"/>
      <c r="BC36" s="49"/>
      <c r="BD36" s="49"/>
      <c r="BE36" s="49"/>
      <c r="BF36" s="50"/>
      <c r="BG36" s="27">
        <v>3306.2153820695989</v>
      </c>
      <c r="BH36" s="28"/>
      <c r="BI36" s="28"/>
      <c r="BJ36" s="28"/>
      <c r="BK36" s="28"/>
      <c r="BL36" s="28"/>
      <c r="BM36" s="28"/>
      <c r="BN36" s="29"/>
      <c r="BO36" s="51">
        <f t="shared" si="0"/>
        <v>32609.247603974127</v>
      </c>
      <c r="BP36" s="52"/>
      <c r="BQ36" s="52"/>
      <c r="BR36" s="52"/>
      <c r="BS36" s="52"/>
      <c r="BT36" s="52"/>
      <c r="BU36" s="52"/>
      <c r="BV36" s="53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27">
        <v>37080</v>
      </c>
      <c r="CO36" s="28"/>
      <c r="CP36" s="28"/>
      <c r="CQ36" s="28"/>
      <c r="CR36" s="28"/>
      <c r="CS36" s="28"/>
      <c r="CT36" s="28"/>
      <c r="CU36" s="29"/>
      <c r="CV36" s="30">
        <f t="shared" si="1"/>
        <v>311042.97049505485</v>
      </c>
      <c r="CW36" s="30"/>
      <c r="CX36" s="30"/>
      <c r="CY36" s="30"/>
      <c r="CZ36" s="30"/>
      <c r="DA36" s="30"/>
      <c r="DB36" s="30"/>
      <c r="DC36" s="30"/>
      <c r="DD36" s="30"/>
      <c r="DE36" s="31"/>
      <c r="DS36" s="11"/>
    </row>
    <row r="37" spans="1:123" s="10" customFormat="1" ht="23.25" customHeight="1" x14ac:dyDescent="0.2">
      <c r="A37" s="37" t="s">
        <v>40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9"/>
      <c r="P37" s="40" t="s">
        <v>27</v>
      </c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9"/>
      <c r="AD37" s="41">
        <v>4</v>
      </c>
      <c r="AE37" s="41"/>
      <c r="AF37" s="41"/>
      <c r="AG37" s="42">
        <v>1</v>
      </c>
      <c r="AH37" s="43"/>
      <c r="AI37" s="43"/>
      <c r="AJ37" s="44"/>
      <c r="AK37" s="45">
        <v>12559.074859800003</v>
      </c>
      <c r="AL37" s="46"/>
      <c r="AM37" s="46"/>
      <c r="AN37" s="46"/>
      <c r="AO37" s="46"/>
      <c r="AP37" s="47"/>
      <c r="AQ37" s="30">
        <f t="shared" si="2"/>
        <v>150708.89831760002</v>
      </c>
      <c r="AR37" s="30"/>
      <c r="AS37" s="30"/>
      <c r="AT37" s="30"/>
      <c r="AU37" s="30"/>
      <c r="AV37" s="30"/>
      <c r="AW37" s="30"/>
      <c r="AX37" s="30"/>
      <c r="AY37" s="48"/>
      <c r="AZ37" s="49"/>
      <c r="BA37" s="49"/>
      <c r="BB37" s="49"/>
      <c r="BC37" s="49"/>
      <c r="BD37" s="49"/>
      <c r="BE37" s="49"/>
      <c r="BF37" s="50"/>
      <c r="BG37" s="27">
        <v>2093.1791433000003</v>
      </c>
      <c r="BH37" s="28"/>
      <c r="BI37" s="28"/>
      <c r="BJ37" s="28"/>
      <c r="BK37" s="28"/>
      <c r="BL37" s="28"/>
      <c r="BM37" s="28"/>
      <c r="BN37" s="29"/>
      <c r="BO37" s="51">
        <f t="shared" si="0"/>
        <v>20645.054564054797</v>
      </c>
      <c r="BP37" s="52"/>
      <c r="BQ37" s="52"/>
      <c r="BR37" s="52"/>
      <c r="BS37" s="52"/>
      <c r="BT37" s="52"/>
      <c r="BU37" s="52"/>
      <c r="BV37" s="53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27">
        <v>18540</v>
      </c>
      <c r="CO37" s="28"/>
      <c r="CP37" s="28"/>
      <c r="CQ37" s="28"/>
      <c r="CR37" s="28"/>
      <c r="CS37" s="28"/>
      <c r="CT37" s="28"/>
      <c r="CU37" s="29"/>
      <c r="CV37" s="30">
        <f t="shared" si="1"/>
        <v>191987.1320249548</v>
      </c>
      <c r="CW37" s="30"/>
      <c r="CX37" s="30"/>
      <c r="CY37" s="30"/>
      <c r="CZ37" s="30"/>
      <c r="DA37" s="30"/>
      <c r="DB37" s="30"/>
      <c r="DC37" s="30"/>
      <c r="DD37" s="30"/>
      <c r="DE37" s="31"/>
    </row>
    <row r="38" spans="1:123" s="10" customFormat="1" ht="23.25" customHeight="1" x14ac:dyDescent="0.2">
      <c r="A38" s="37" t="s">
        <v>31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9"/>
      <c r="P38" s="40" t="s">
        <v>27</v>
      </c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9"/>
      <c r="AD38" s="41">
        <v>4</v>
      </c>
      <c r="AE38" s="41"/>
      <c r="AF38" s="41"/>
      <c r="AG38" s="42">
        <v>1</v>
      </c>
      <c r="AH38" s="43"/>
      <c r="AI38" s="43"/>
      <c r="AJ38" s="44"/>
      <c r="AK38" s="45">
        <v>9954.4463646264012</v>
      </c>
      <c r="AL38" s="46"/>
      <c r="AM38" s="46"/>
      <c r="AN38" s="46"/>
      <c r="AO38" s="46"/>
      <c r="AP38" s="47"/>
      <c r="AQ38" s="30">
        <f t="shared" si="2"/>
        <v>119453.35637551681</v>
      </c>
      <c r="AR38" s="30"/>
      <c r="AS38" s="30"/>
      <c r="AT38" s="30"/>
      <c r="AU38" s="30"/>
      <c r="AV38" s="30"/>
      <c r="AW38" s="30"/>
      <c r="AX38" s="30"/>
      <c r="AY38" s="48"/>
      <c r="AZ38" s="49"/>
      <c r="BA38" s="49"/>
      <c r="BB38" s="49"/>
      <c r="BC38" s="49"/>
      <c r="BD38" s="49"/>
      <c r="BE38" s="49"/>
      <c r="BF38" s="50"/>
      <c r="BG38" s="27">
        <v>1659.0743941044002</v>
      </c>
      <c r="BH38" s="28"/>
      <c r="BI38" s="28"/>
      <c r="BJ38" s="28"/>
      <c r="BK38" s="28"/>
      <c r="BL38" s="28"/>
      <c r="BM38" s="28"/>
      <c r="BN38" s="29"/>
      <c r="BO38" s="51">
        <f t="shared" si="0"/>
        <v>16363.473476098192</v>
      </c>
      <c r="BP38" s="52"/>
      <c r="BQ38" s="52"/>
      <c r="BR38" s="52"/>
      <c r="BS38" s="52"/>
      <c r="BT38" s="52"/>
      <c r="BU38" s="52"/>
      <c r="BV38" s="53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27">
        <v>18540</v>
      </c>
      <c r="CO38" s="28"/>
      <c r="CP38" s="28"/>
      <c r="CQ38" s="28"/>
      <c r="CR38" s="28"/>
      <c r="CS38" s="28"/>
      <c r="CT38" s="28"/>
      <c r="CU38" s="29"/>
      <c r="CV38" s="30">
        <f t="shared" si="1"/>
        <v>156015.9042457194</v>
      </c>
      <c r="CW38" s="30"/>
      <c r="CX38" s="30"/>
      <c r="CY38" s="30"/>
      <c r="CZ38" s="30"/>
      <c r="DA38" s="30"/>
      <c r="DB38" s="30"/>
      <c r="DC38" s="30"/>
      <c r="DD38" s="30"/>
      <c r="DE38" s="31"/>
    </row>
    <row r="39" spans="1:123" s="10" customFormat="1" ht="23.25" customHeight="1" x14ac:dyDescent="0.2">
      <c r="A39" s="37" t="s">
        <v>41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9"/>
      <c r="P39" s="40" t="s">
        <v>27</v>
      </c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9"/>
      <c r="AD39" s="41">
        <v>4</v>
      </c>
      <c r="AE39" s="41"/>
      <c r="AF39" s="41"/>
      <c r="AG39" s="42">
        <v>1</v>
      </c>
      <c r="AH39" s="43"/>
      <c r="AI39" s="43"/>
      <c r="AJ39" s="44"/>
      <c r="AK39" s="45">
        <v>13197.069831909601</v>
      </c>
      <c r="AL39" s="46"/>
      <c r="AM39" s="46"/>
      <c r="AN39" s="46"/>
      <c r="AO39" s="46"/>
      <c r="AP39" s="47"/>
      <c r="AQ39" s="30">
        <f t="shared" si="2"/>
        <v>158364.83798291523</v>
      </c>
      <c r="AR39" s="30"/>
      <c r="AS39" s="30"/>
      <c r="AT39" s="30"/>
      <c r="AU39" s="30"/>
      <c r="AV39" s="30"/>
      <c r="AW39" s="30"/>
      <c r="AX39" s="30"/>
      <c r="AY39" s="48"/>
      <c r="AZ39" s="49"/>
      <c r="BA39" s="49"/>
      <c r="BB39" s="49"/>
      <c r="BC39" s="49"/>
      <c r="BD39" s="49"/>
      <c r="BE39" s="49"/>
      <c r="BF39" s="50"/>
      <c r="BG39" s="27">
        <v>2199.5116386516002</v>
      </c>
      <c r="BH39" s="28"/>
      <c r="BI39" s="28"/>
      <c r="BJ39" s="28"/>
      <c r="BK39" s="28"/>
      <c r="BL39" s="28"/>
      <c r="BM39" s="28"/>
      <c r="BN39" s="29"/>
      <c r="BO39" s="51">
        <f t="shared" si="0"/>
        <v>21693.813422317155</v>
      </c>
      <c r="BP39" s="52"/>
      <c r="BQ39" s="52"/>
      <c r="BR39" s="52"/>
      <c r="BS39" s="52"/>
      <c r="BT39" s="52"/>
      <c r="BU39" s="52"/>
      <c r="BV39" s="53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4"/>
      <c r="CM39" s="54"/>
      <c r="CN39" s="27">
        <v>18540</v>
      </c>
      <c r="CO39" s="28"/>
      <c r="CP39" s="28"/>
      <c r="CQ39" s="28"/>
      <c r="CR39" s="28"/>
      <c r="CS39" s="28"/>
      <c r="CT39" s="28"/>
      <c r="CU39" s="29"/>
      <c r="CV39" s="30">
        <f t="shared" si="1"/>
        <v>200798.16304388398</v>
      </c>
      <c r="CW39" s="30"/>
      <c r="CX39" s="30"/>
      <c r="CY39" s="30"/>
      <c r="CZ39" s="30"/>
      <c r="DA39" s="30"/>
      <c r="DB39" s="30"/>
      <c r="DC39" s="30"/>
      <c r="DD39" s="30"/>
      <c r="DE39" s="31"/>
    </row>
    <row r="40" spans="1:123" s="10" customFormat="1" ht="23.25" customHeight="1" x14ac:dyDescent="0.2">
      <c r="A40" s="37" t="s">
        <v>42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9"/>
      <c r="P40" s="40" t="s">
        <v>27</v>
      </c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9"/>
      <c r="AD40" s="41">
        <v>4</v>
      </c>
      <c r="AE40" s="41"/>
      <c r="AF40" s="41"/>
      <c r="AG40" s="42">
        <v>1</v>
      </c>
      <c r="AH40" s="43"/>
      <c r="AI40" s="43"/>
      <c r="AJ40" s="44"/>
      <c r="AK40" s="45">
        <v>9954.1993000000002</v>
      </c>
      <c r="AL40" s="46"/>
      <c r="AM40" s="46"/>
      <c r="AN40" s="46"/>
      <c r="AO40" s="46"/>
      <c r="AP40" s="47"/>
      <c r="AQ40" s="30">
        <f>AG40*AK40*12</f>
        <v>119450.3916</v>
      </c>
      <c r="AR40" s="30"/>
      <c r="AS40" s="30"/>
      <c r="AT40" s="30"/>
      <c r="AU40" s="30"/>
      <c r="AV40" s="30"/>
      <c r="AW40" s="30"/>
      <c r="AX40" s="30"/>
      <c r="AY40" s="48"/>
      <c r="AZ40" s="49"/>
      <c r="BA40" s="49"/>
      <c r="BB40" s="49"/>
      <c r="BC40" s="49"/>
      <c r="BD40" s="49"/>
      <c r="BE40" s="49"/>
      <c r="BF40" s="50"/>
      <c r="BG40" s="27">
        <v>1659.0332166666667</v>
      </c>
      <c r="BH40" s="28"/>
      <c r="BI40" s="28"/>
      <c r="BJ40" s="28"/>
      <c r="BK40" s="28"/>
      <c r="BL40" s="28"/>
      <c r="BM40" s="28"/>
      <c r="BN40" s="29"/>
      <c r="BO40" s="51">
        <f t="shared" si="0"/>
        <v>16363.067342465754</v>
      </c>
      <c r="BP40" s="52"/>
      <c r="BQ40" s="52"/>
      <c r="BR40" s="52"/>
      <c r="BS40" s="52"/>
      <c r="BT40" s="52"/>
      <c r="BU40" s="52"/>
      <c r="BV40" s="53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  <c r="CL40" s="54"/>
      <c r="CM40" s="54"/>
      <c r="CN40" s="27">
        <v>18540</v>
      </c>
      <c r="CO40" s="28"/>
      <c r="CP40" s="28"/>
      <c r="CQ40" s="28"/>
      <c r="CR40" s="28"/>
      <c r="CS40" s="28"/>
      <c r="CT40" s="28"/>
      <c r="CU40" s="29"/>
      <c r="CV40" s="30">
        <f>SUM(AQ40:CU40)</f>
        <v>156012.49215913241</v>
      </c>
      <c r="CW40" s="30"/>
      <c r="CX40" s="30"/>
      <c r="CY40" s="30"/>
      <c r="CZ40" s="30"/>
      <c r="DA40" s="30"/>
      <c r="DB40" s="30"/>
      <c r="DC40" s="30"/>
      <c r="DD40" s="30"/>
      <c r="DE40" s="31"/>
      <c r="DS40" s="11"/>
    </row>
    <row r="41" spans="1:123" s="10" customFormat="1" ht="23.25" customHeight="1" x14ac:dyDescent="0.2">
      <c r="A41" s="37" t="s">
        <v>43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9"/>
      <c r="P41" s="40" t="s">
        <v>27</v>
      </c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9"/>
      <c r="AD41" s="41">
        <v>4</v>
      </c>
      <c r="AE41" s="41"/>
      <c r="AF41" s="41"/>
      <c r="AG41" s="42">
        <v>1</v>
      </c>
      <c r="AH41" s="43"/>
      <c r="AI41" s="43"/>
      <c r="AJ41" s="44"/>
      <c r="AK41" s="45">
        <v>10714.664906399999</v>
      </c>
      <c r="AL41" s="46"/>
      <c r="AM41" s="46"/>
      <c r="AN41" s="46"/>
      <c r="AO41" s="46"/>
      <c r="AP41" s="47"/>
      <c r="AQ41" s="30">
        <f t="shared" si="2"/>
        <v>128575.97887679999</v>
      </c>
      <c r="AR41" s="30"/>
      <c r="AS41" s="30"/>
      <c r="AT41" s="30"/>
      <c r="AU41" s="30"/>
      <c r="AV41" s="30"/>
      <c r="AW41" s="30"/>
      <c r="AX41" s="30"/>
      <c r="AY41" s="48"/>
      <c r="AZ41" s="49"/>
      <c r="BA41" s="49"/>
      <c r="BB41" s="49"/>
      <c r="BC41" s="49"/>
      <c r="BD41" s="49"/>
      <c r="BE41" s="49"/>
      <c r="BF41" s="50"/>
      <c r="BG41" s="27">
        <v>1785.7774844</v>
      </c>
      <c r="BH41" s="28"/>
      <c r="BI41" s="28"/>
      <c r="BJ41" s="28"/>
      <c r="BK41" s="28"/>
      <c r="BL41" s="28"/>
      <c r="BM41" s="28"/>
      <c r="BN41" s="29"/>
      <c r="BO41" s="51">
        <f t="shared" si="0"/>
        <v>17613.147791342464</v>
      </c>
      <c r="BP41" s="52"/>
      <c r="BQ41" s="52"/>
      <c r="BR41" s="52"/>
      <c r="BS41" s="52"/>
      <c r="BT41" s="52"/>
      <c r="BU41" s="52"/>
      <c r="BV41" s="53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27">
        <v>18540</v>
      </c>
      <c r="CO41" s="28"/>
      <c r="CP41" s="28"/>
      <c r="CQ41" s="28"/>
      <c r="CR41" s="28"/>
      <c r="CS41" s="28"/>
      <c r="CT41" s="28"/>
      <c r="CU41" s="29"/>
      <c r="CV41" s="30">
        <f t="shared" si="1"/>
        <v>166514.90415254244</v>
      </c>
      <c r="CW41" s="30"/>
      <c r="CX41" s="30"/>
      <c r="CY41" s="30"/>
      <c r="CZ41" s="30"/>
      <c r="DA41" s="30"/>
      <c r="DB41" s="30"/>
      <c r="DC41" s="30"/>
      <c r="DD41" s="30"/>
      <c r="DE41" s="31"/>
    </row>
    <row r="42" spans="1:123" s="10" customFormat="1" ht="23.25" customHeight="1" x14ac:dyDescent="0.2">
      <c r="A42" s="37" t="s">
        <v>44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9"/>
      <c r="P42" s="40" t="s">
        <v>27</v>
      </c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9"/>
      <c r="AD42" s="41">
        <v>4</v>
      </c>
      <c r="AE42" s="41"/>
      <c r="AF42" s="41"/>
      <c r="AG42" s="42">
        <v>1</v>
      </c>
      <c r="AH42" s="43"/>
      <c r="AI42" s="43"/>
      <c r="AJ42" s="44"/>
      <c r="AK42" s="45">
        <v>12496.02</v>
      </c>
      <c r="AL42" s="46"/>
      <c r="AM42" s="46"/>
      <c r="AN42" s="46"/>
      <c r="AO42" s="46"/>
      <c r="AP42" s="47"/>
      <c r="AQ42" s="30">
        <f t="shared" si="2"/>
        <v>149952.24</v>
      </c>
      <c r="AR42" s="30"/>
      <c r="AS42" s="30"/>
      <c r="AT42" s="30"/>
      <c r="AU42" s="30"/>
      <c r="AV42" s="30"/>
      <c r="AW42" s="30"/>
      <c r="AX42" s="30"/>
      <c r="AY42" s="48"/>
      <c r="AZ42" s="49"/>
      <c r="BA42" s="49"/>
      <c r="BB42" s="49"/>
      <c r="BC42" s="49"/>
      <c r="BD42" s="49"/>
      <c r="BE42" s="49"/>
      <c r="BF42" s="50"/>
      <c r="BG42" s="27">
        <v>2082.67</v>
      </c>
      <c r="BH42" s="28"/>
      <c r="BI42" s="28"/>
      <c r="BJ42" s="28"/>
      <c r="BK42" s="28"/>
      <c r="BL42" s="28"/>
      <c r="BM42" s="28"/>
      <c r="BN42" s="29"/>
      <c r="BO42" s="51">
        <f t="shared" si="0"/>
        <v>20541.402739726029</v>
      </c>
      <c r="BP42" s="52"/>
      <c r="BQ42" s="52"/>
      <c r="BR42" s="52"/>
      <c r="BS42" s="52"/>
      <c r="BT42" s="52"/>
      <c r="BU42" s="52"/>
      <c r="BV42" s="53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27">
        <v>18540</v>
      </c>
      <c r="CO42" s="28"/>
      <c r="CP42" s="28"/>
      <c r="CQ42" s="28"/>
      <c r="CR42" s="28"/>
      <c r="CS42" s="28"/>
      <c r="CT42" s="28"/>
      <c r="CU42" s="29"/>
      <c r="CV42" s="30">
        <f t="shared" si="1"/>
        <v>191116.31273972604</v>
      </c>
      <c r="CW42" s="30"/>
      <c r="CX42" s="30"/>
      <c r="CY42" s="30"/>
      <c r="CZ42" s="30"/>
      <c r="DA42" s="30"/>
      <c r="DB42" s="30"/>
      <c r="DC42" s="30"/>
      <c r="DD42" s="30"/>
      <c r="DE42" s="31"/>
    </row>
    <row r="43" spans="1:123" s="10" customFormat="1" ht="23.25" customHeight="1" x14ac:dyDescent="0.2">
      <c r="A43" s="37" t="s">
        <v>45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9"/>
      <c r="P43" s="40" t="s">
        <v>27</v>
      </c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41">
        <v>4</v>
      </c>
      <c r="AE43" s="41"/>
      <c r="AF43" s="41"/>
      <c r="AG43" s="42">
        <v>1</v>
      </c>
      <c r="AH43" s="43"/>
      <c r="AI43" s="43"/>
      <c r="AJ43" s="44"/>
      <c r="AK43" s="45">
        <v>9255.5361000000012</v>
      </c>
      <c r="AL43" s="46"/>
      <c r="AM43" s="46"/>
      <c r="AN43" s="46"/>
      <c r="AO43" s="46"/>
      <c r="AP43" s="47"/>
      <c r="AQ43" s="30">
        <f t="shared" si="2"/>
        <v>111066.43320000001</v>
      </c>
      <c r="AR43" s="30"/>
      <c r="AS43" s="30"/>
      <c r="AT43" s="30"/>
      <c r="AU43" s="30"/>
      <c r="AV43" s="30"/>
      <c r="AW43" s="30"/>
      <c r="AX43" s="30"/>
      <c r="AY43" s="48"/>
      <c r="AZ43" s="49"/>
      <c r="BA43" s="49"/>
      <c r="BB43" s="49"/>
      <c r="BC43" s="49"/>
      <c r="BD43" s="49"/>
      <c r="BE43" s="49"/>
      <c r="BF43" s="50"/>
      <c r="BG43" s="27">
        <v>1542.5893500000002</v>
      </c>
      <c r="BH43" s="28"/>
      <c r="BI43" s="28"/>
      <c r="BJ43" s="28"/>
      <c r="BK43" s="28"/>
      <c r="BL43" s="28"/>
      <c r="BM43" s="28"/>
      <c r="BN43" s="29"/>
      <c r="BO43" s="51">
        <f t="shared" si="0"/>
        <v>15214.57989041096</v>
      </c>
      <c r="BP43" s="52"/>
      <c r="BQ43" s="52"/>
      <c r="BR43" s="52"/>
      <c r="BS43" s="52"/>
      <c r="BT43" s="52"/>
      <c r="BU43" s="52"/>
      <c r="BV43" s="53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27">
        <v>18540</v>
      </c>
      <c r="CO43" s="28"/>
      <c r="CP43" s="28"/>
      <c r="CQ43" s="28"/>
      <c r="CR43" s="28"/>
      <c r="CS43" s="28"/>
      <c r="CT43" s="28"/>
      <c r="CU43" s="29"/>
      <c r="CV43" s="30">
        <f t="shared" si="1"/>
        <v>146363.60244041096</v>
      </c>
      <c r="CW43" s="30"/>
      <c r="CX43" s="30"/>
      <c r="CY43" s="30"/>
      <c r="CZ43" s="30"/>
      <c r="DA43" s="30"/>
      <c r="DB43" s="30"/>
      <c r="DC43" s="30"/>
      <c r="DD43" s="30"/>
      <c r="DE43" s="31"/>
    </row>
    <row r="44" spans="1:123" s="10" customFormat="1" ht="23.25" customHeight="1" x14ac:dyDescent="0.2">
      <c r="A44" s="37" t="s">
        <v>46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9"/>
      <c r="P44" s="40" t="s">
        <v>27</v>
      </c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41">
        <v>4</v>
      </c>
      <c r="AE44" s="41"/>
      <c r="AF44" s="41"/>
      <c r="AG44" s="42">
        <v>3</v>
      </c>
      <c r="AH44" s="43"/>
      <c r="AI44" s="43"/>
      <c r="AJ44" s="44"/>
      <c r="AK44" s="45">
        <v>6638.463956124001</v>
      </c>
      <c r="AL44" s="46"/>
      <c r="AM44" s="46"/>
      <c r="AN44" s="46"/>
      <c r="AO44" s="46"/>
      <c r="AP44" s="47"/>
      <c r="AQ44" s="30">
        <f t="shared" si="2"/>
        <v>238984.70242046405</v>
      </c>
      <c r="AR44" s="30"/>
      <c r="AS44" s="30"/>
      <c r="AT44" s="30"/>
      <c r="AU44" s="30"/>
      <c r="AV44" s="30"/>
      <c r="AW44" s="30"/>
      <c r="AX44" s="30"/>
      <c r="AY44" s="48"/>
      <c r="AZ44" s="49"/>
      <c r="BA44" s="49"/>
      <c r="BB44" s="49"/>
      <c r="BC44" s="49"/>
      <c r="BD44" s="49"/>
      <c r="BE44" s="49"/>
      <c r="BF44" s="50"/>
      <c r="BG44" s="27">
        <v>3319.2319780620005</v>
      </c>
      <c r="BH44" s="28"/>
      <c r="BI44" s="28"/>
      <c r="BJ44" s="28"/>
      <c r="BK44" s="28"/>
      <c r="BL44" s="28"/>
      <c r="BM44" s="28"/>
      <c r="BN44" s="29"/>
      <c r="BO44" s="51">
        <f t="shared" si="0"/>
        <v>32737.630468556716</v>
      </c>
      <c r="BP44" s="52"/>
      <c r="BQ44" s="52"/>
      <c r="BR44" s="52"/>
      <c r="BS44" s="52"/>
      <c r="BT44" s="52"/>
      <c r="BU44" s="52"/>
      <c r="BV44" s="53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27">
        <v>55620</v>
      </c>
      <c r="CO44" s="28"/>
      <c r="CP44" s="28"/>
      <c r="CQ44" s="28"/>
      <c r="CR44" s="28"/>
      <c r="CS44" s="28"/>
      <c r="CT44" s="28"/>
      <c r="CU44" s="29"/>
      <c r="CV44" s="30">
        <f t="shared" si="1"/>
        <v>330661.56486708275</v>
      </c>
      <c r="CW44" s="30"/>
      <c r="CX44" s="30"/>
      <c r="CY44" s="30"/>
      <c r="CZ44" s="30"/>
      <c r="DA44" s="30"/>
      <c r="DB44" s="30"/>
      <c r="DC44" s="30"/>
      <c r="DD44" s="30"/>
      <c r="DE44" s="31"/>
    </row>
    <row r="45" spans="1:123" s="10" customFormat="1" ht="23.25" customHeight="1" x14ac:dyDescent="0.2">
      <c r="A45" s="37" t="s">
        <v>47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  <c r="P45" s="40" t="s">
        <v>48</v>
      </c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41">
        <v>4</v>
      </c>
      <c r="AE45" s="41"/>
      <c r="AF45" s="41"/>
      <c r="AG45" s="42">
        <v>1</v>
      </c>
      <c r="AH45" s="43"/>
      <c r="AI45" s="43"/>
      <c r="AJ45" s="44"/>
      <c r="AK45" s="45">
        <v>27023.0232</v>
      </c>
      <c r="AL45" s="46"/>
      <c r="AM45" s="46"/>
      <c r="AN45" s="46"/>
      <c r="AO45" s="46"/>
      <c r="AP45" s="47"/>
      <c r="AQ45" s="30">
        <f t="shared" si="2"/>
        <v>324276.27840000001</v>
      </c>
      <c r="AR45" s="30"/>
      <c r="AS45" s="30"/>
      <c r="AT45" s="30"/>
      <c r="AU45" s="30"/>
      <c r="AV45" s="30"/>
      <c r="AW45" s="30"/>
      <c r="AX45" s="30"/>
      <c r="AY45" s="48"/>
      <c r="AZ45" s="49"/>
      <c r="BA45" s="49"/>
      <c r="BB45" s="49"/>
      <c r="BC45" s="49"/>
      <c r="BD45" s="49"/>
      <c r="BE45" s="49"/>
      <c r="BF45" s="50"/>
      <c r="BG45" s="27">
        <v>4503.8371999999999</v>
      </c>
      <c r="BH45" s="28"/>
      <c r="BI45" s="28"/>
      <c r="BJ45" s="28"/>
      <c r="BK45" s="28"/>
      <c r="BL45" s="28"/>
      <c r="BM45" s="28"/>
      <c r="BN45" s="29"/>
      <c r="BO45" s="51">
        <f t="shared" si="0"/>
        <v>44421.408000000003</v>
      </c>
      <c r="BP45" s="52"/>
      <c r="BQ45" s="52"/>
      <c r="BR45" s="52"/>
      <c r="BS45" s="52"/>
      <c r="BT45" s="52"/>
      <c r="BU45" s="52"/>
      <c r="BV45" s="53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  <c r="CL45" s="54"/>
      <c r="CM45" s="54"/>
      <c r="CN45" s="27">
        <v>18540</v>
      </c>
      <c r="CO45" s="28"/>
      <c r="CP45" s="28"/>
      <c r="CQ45" s="28"/>
      <c r="CR45" s="28"/>
      <c r="CS45" s="28"/>
      <c r="CT45" s="28"/>
      <c r="CU45" s="29"/>
      <c r="CV45" s="30">
        <f t="shared" si="1"/>
        <v>391741.52360000001</v>
      </c>
      <c r="CW45" s="30"/>
      <c r="CX45" s="30"/>
      <c r="CY45" s="30"/>
      <c r="CZ45" s="30"/>
      <c r="DA45" s="30"/>
      <c r="DB45" s="30"/>
      <c r="DC45" s="30"/>
      <c r="DD45" s="30"/>
      <c r="DE45" s="31"/>
    </row>
    <row r="46" spans="1:123" s="10" customFormat="1" ht="23.25" customHeight="1" x14ac:dyDescent="0.2">
      <c r="A46" s="37" t="s">
        <v>21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9"/>
      <c r="P46" s="40" t="s">
        <v>48</v>
      </c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9"/>
      <c r="AD46" s="41">
        <v>4</v>
      </c>
      <c r="AE46" s="41"/>
      <c r="AF46" s="41"/>
      <c r="AG46" s="42">
        <v>1</v>
      </c>
      <c r="AH46" s="43"/>
      <c r="AI46" s="43"/>
      <c r="AJ46" s="44"/>
      <c r="AK46" s="45">
        <v>10213.979630399999</v>
      </c>
      <c r="AL46" s="46"/>
      <c r="AM46" s="46"/>
      <c r="AN46" s="46"/>
      <c r="AO46" s="46"/>
      <c r="AP46" s="47"/>
      <c r="AQ46" s="30">
        <f t="shared" si="2"/>
        <v>122567.7555648</v>
      </c>
      <c r="AR46" s="30"/>
      <c r="AS46" s="30"/>
      <c r="AT46" s="30"/>
      <c r="AU46" s="30"/>
      <c r="AV46" s="30"/>
      <c r="AW46" s="30"/>
      <c r="AX46" s="30"/>
      <c r="AY46" s="48"/>
      <c r="AZ46" s="49"/>
      <c r="BA46" s="49"/>
      <c r="BB46" s="49"/>
      <c r="BC46" s="49"/>
      <c r="BD46" s="49"/>
      <c r="BE46" s="49"/>
      <c r="BF46" s="50"/>
      <c r="BG46" s="27">
        <v>1702.3299383999997</v>
      </c>
      <c r="BH46" s="28"/>
      <c r="BI46" s="28"/>
      <c r="BJ46" s="28"/>
      <c r="BK46" s="28"/>
      <c r="BL46" s="28"/>
      <c r="BM46" s="28"/>
      <c r="BN46" s="29"/>
      <c r="BO46" s="51">
        <f t="shared" si="0"/>
        <v>16790.103502027399</v>
      </c>
      <c r="BP46" s="52"/>
      <c r="BQ46" s="52"/>
      <c r="BR46" s="52"/>
      <c r="BS46" s="52"/>
      <c r="BT46" s="52"/>
      <c r="BU46" s="52"/>
      <c r="BV46" s="53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27">
        <v>18540</v>
      </c>
      <c r="CO46" s="28"/>
      <c r="CP46" s="28"/>
      <c r="CQ46" s="28"/>
      <c r="CR46" s="28"/>
      <c r="CS46" s="28"/>
      <c r="CT46" s="28"/>
      <c r="CU46" s="29"/>
      <c r="CV46" s="30">
        <f t="shared" si="1"/>
        <v>159600.18900522741</v>
      </c>
      <c r="CW46" s="30"/>
      <c r="CX46" s="30"/>
      <c r="CY46" s="30"/>
      <c r="CZ46" s="30"/>
      <c r="DA46" s="30"/>
      <c r="DB46" s="30"/>
      <c r="DC46" s="30"/>
      <c r="DD46" s="30"/>
      <c r="DE46" s="31"/>
    </row>
    <row r="47" spans="1:123" s="10" customFormat="1" ht="23.25" customHeight="1" x14ac:dyDescent="0.2">
      <c r="A47" s="37" t="s">
        <v>49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9"/>
      <c r="P47" s="40" t="s">
        <v>48</v>
      </c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9"/>
      <c r="AD47" s="41">
        <v>4</v>
      </c>
      <c r="AE47" s="41"/>
      <c r="AF47" s="41"/>
      <c r="AG47" s="42">
        <v>1</v>
      </c>
      <c r="AH47" s="43"/>
      <c r="AI47" s="43"/>
      <c r="AJ47" s="44"/>
      <c r="AK47" s="45">
        <v>18293.0689947096</v>
      </c>
      <c r="AL47" s="46"/>
      <c r="AM47" s="46"/>
      <c r="AN47" s="46"/>
      <c r="AO47" s="46"/>
      <c r="AP47" s="47"/>
      <c r="AQ47" s="30">
        <f t="shared" si="2"/>
        <v>219516.82793651521</v>
      </c>
      <c r="AR47" s="30"/>
      <c r="AS47" s="30"/>
      <c r="AT47" s="30"/>
      <c r="AU47" s="30"/>
      <c r="AV47" s="30"/>
      <c r="AW47" s="30"/>
      <c r="AX47" s="30"/>
      <c r="AY47" s="48"/>
      <c r="AZ47" s="49"/>
      <c r="BA47" s="49"/>
      <c r="BB47" s="49"/>
      <c r="BC47" s="49"/>
      <c r="BD47" s="49"/>
      <c r="BE47" s="49"/>
      <c r="BF47" s="50"/>
      <c r="BG47" s="27">
        <v>3048.8448324515998</v>
      </c>
      <c r="BH47" s="28"/>
      <c r="BI47" s="28"/>
      <c r="BJ47" s="28"/>
      <c r="BK47" s="28"/>
      <c r="BL47" s="28"/>
      <c r="BM47" s="28"/>
      <c r="BN47" s="29"/>
      <c r="BO47" s="51">
        <f t="shared" si="0"/>
        <v>30070.798347467837</v>
      </c>
      <c r="BP47" s="52"/>
      <c r="BQ47" s="52"/>
      <c r="BR47" s="52"/>
      <c r="BS47" s="52"/>
      <c r="BT47" s="52"/>
      <c r="BU47" s="52"/>
      <c r="BV47" s="53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  <c r="CL47" s="54"/>
      <c r="CM47" s="54"/>
      <c r="CN47" s="27">
        <v>18540</v>
      </c>
      <c r="CO47" s="28"/>
      <c r="CP47" s="28"/>
      <c r="CQ47" s="28"/>
      <c r="CR47" s="28"/>
      <c r="CS47" s="28"/>
      <c r="CT47" s="28"/>
      <c r="CU47" s="29"/>
      <c r="CV47" s="30">
        <f t="shared" si="1"/>
        <v>271176.47111643467</v>
      </c>
      <c r="CW47" s="30"/>
      <c r="CX47" s="30"/>
      <c r="CY47" s="30"/>
      <c r="CZ47" s="30"/>
      <c r="DA47" s="30"/>
      <c r="DB47" s="30"/>
      <c r="DC47" s="30"/>
      <c r="DD47" s="30"/>
      <c r="DE47" s="31"/>
    </row>
    <row r="48" spans="1:123" s="10" customFormat="1" ht="23.25" customHeight="1" x14ac:dyDescent="0.2">
      <c r="A48" s="37" t="s">
        <v>50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9"/>
      <c r="P48" s="40" t="s">
        <v>48</v>
      </c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9"/>
      <c r="AD48" s="41">
        <v>4</v>
      </c>
      <c r="AE48" s="41"/>
      <c r="AF48" s="41"/>
      <c r="AG48" s="42">
        <v>1</v>
      </c>
      <c r="AH48" s="43"/>
      <c r="AI48" s="43"/>
      <c r="AJ48" s="44"/>
      <c r="AK48" s="45">
        <v>15737.251395902402</v>
      </c>
      <c r="AL48" s="46"/>
      <c r="AM48" s="46"/>
      <c r="AN48" s="46"/>
      <c r="AO48" s="46"/>
      <c r="AP48" s="47"/>
      <c r="AQ48" s="30">
        <f t="shared" si="2"/>
        <v>188847.01675082883</v>
      </c>
      <c r="AR48" s="30"/>
      <c r="AS48" s="30"/>
      <c r="AT48" s="30"/>
      <c r="AU48" s="30"/>
      <c r="AV48" s="30"/>
      <c r="AW48" s="30"/>
      <c r="AX48" s="30"/>
      <c r="AY48" s="48"/>
      <c r="AZ48" s="49"/>
      <c r="BA48" s="49"/>
      <c r="BB48" s="49"/>
      <c r="BC48" s="49"/>
      <c r="BD48" s="49"/>
      <c r="BE48" s="49"/>
      <c r="BF48" s="50"/>
      <c r="BG48" s="27">
        <v>2622.8752326504</v>
      </c>
      <c r="BH48" s="28"/>
      <c r="BI48" s="28"/>
      <c r="BJ48" s="28"/>
      <c r="BK48" s="28"/>
      <c r="BL48" s="28"/>
      <c r="BM48" s="28"/>
      <c r="BN48" s="29"/>
      <c r="BO48" s="51">
        <f t="shared" si="0"/>
        <v>25869.454349428604</v>
      </c>
      <c r="BP48" s="52"/>
      <c r="BQ48" s="52"/>
      <c r="BR48" s="52"/>
      <c r="BS48" s="52"/>
      <c r="BT48" s="52"/>
      <c r="BU48" s="52"/>
      <c r="BV48" s="53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27">
        <v>18540</v>
      </c>
      <c r="CO48" s="28"/>
      <c r="CP48" s="28"/>
      <c r="CQ48" s="28"/>
      <c r="CR48" s="28"/>
      <c r="CS48" s="28"/>
      <c r="CT48" s="28"/>
      <c r="CU48" s="29"/>
      <c r="CV48" s="30">
        <f t="shared" si="1"/>
        <v>235879.34633290785</v>
      </c>
      <c r="CW48" s="30"/>
      <c r="CX48" s="30"/>
      <c r="CY48" s="30"/>
      <c r="CZ48" s="30"/>
      <c r="DA48" s="30"/>
      <c r="DB48" s="30"/>
      <c r="DC48" s="30"/>
      <c r="DD48" s="30"/>
      <c r="DE48" s="31"/>
    </row>
    <row r="49" spans="1:122" s="10" customFormat="1" ht="23.25" customHeight="1" x14ac:dyDescent="0.2">
      <c r="A49" s="37" t="s">
        <v>51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9"/>
      <c r="P49" s="40" t="s">
        <v>48</v>
      </c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9"/>
      <c r="AD49" s="41">
        <v>4</v>
      </c>
      <c r="AE49" s="41"/>
      <c r="AF49" s="41"/>
      <c r="AG49" s="42">
        <v>3</v>
      </c>
      <c r="AH49" s="43"/>
      <c r="AI49" s="43"/>
      <c r="AJ49" s="44"/>
      <c r="AK49" s="45">
        <v>10621.5423297984</v>
      </c>
      <c r="AL49" s="46"/>
      <c r="AM49" s="46"/>
      <c r="AN49" s="46"/>
      <c r="AO49" s="46"/>
      <c r="AP49" s="47"/>
      <c r="AQ49" s="30">
        <f t="shared" si="2"/>
        <v>382375.52387274237</v>
      </c>
      <c r="AR49" s="30"/>
      <c r="AS49" s="30"/>
      <c r="AT49" s="30"/>
      <c r="AU49" s="30"/>
      <c r="AV49" s="30"/>
      <c r="AW49" s="30"/>
      <c r="AX49" s="30"/>
      <c r="AY49" s="48"/>
      <c r="AZ49" s="49"/>
      <c r="BA49" s="49"/>
      <c r="BB49" s="49"/>
      <c r="BC49" s="49"/>
      <c r="BD49" s="49"/>
      <c r="BE49" s="49"/>
      <c r="BF49" s="50"/>
      <c r="BG49" s="27">
        <v>5310.771164899199</v>
      </c>
      <c r="BH49" s="28"/>
      <c r="BI49" s="28"/>
      <c r="BJ49" s="28"/>
      <c r="BK49" s="28"/>
      <c r="BL49" s="28"/>
      <c r="BM49" s="28"/>
      <c r="BN49" s="29"/>
      <c r="BO49" s="51">
        <f t="shared" si="0"/>
        <v>52380.208749690733</v>
      </c>
      <c r="BP49" s="52"/>
      <c r="BQ49" s="52"/>
      <c r="BR49" s="52"/>
      <c r="BS49" s="52"/>
      <c r="BT49" s="52"/>
      <c r="BU49" s="52"/>
      <c r="BV49" s="53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27">
        <v>55620</v>
      </c>
      <c r="CO49" s="28"/>
      <c r="CP49" s="28"/>
      <c r="CQ49" s="28"/>
      <c r="CR49" s="28"/>
      <c r="CS49" s="28"/>
      <c r="CT49" s="28"/>
      <c r="CU49" s="29"/>
      <c r="CV49" s="30">
        <f t="shared" si="1"/>
        <v>495686.50378733233</v>
      </c>
      <c r="CW49" s="30"/>
      <c r="CX49" s="30"/>
      <c r="CY49" s="30"/>
      <c r="CZ49" s="30"/>
      <c r="DA49" s="30"/>
      <c r="DB49" s="30"/>
      <c r="DC49" s="30"/>
      <c r="DD49" s="30"/>
      <c r="DE49" s="31"/>
    </row>
    <row r="50" spans="1:122" s="10" customFormat="1" ht="23.25" customHeight="1" x14ac:dyDescent="0.2">
      <c r="A50" s="37" t="s">
        <v>52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9"/>
      <c r="P50" s="40" t="s">
        <v>48</v>
      </c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9"/>
      <c r="AD50" s="41">
        <v>4</v>
      </c>
      <c r="AE50" s="41"/>
      <c r="AF50" s="41"/>
      <c r="AG50" s="42">
        <v>3</v>
      </c>
      <c r="AH50" s="43"/>
      <c r="AI50" s="43"/>
      <c r="AJ50" s="44"/>
      <c r="AK50" s="45">
        <v>10426.480231003201</v>
      </c>
      <c r="AL50" s="46"/>
      <c r="AM50" s="46"/>
      <c r="AN50" s="46"/>
      <c r="AO50" s="46"/>
      <c r="AP50" s="47"/>
      <c r="AQ50" s="30">
        <f t="shared" si="2"/>
        <v>375353.28831611521</v>
      </c>
      <c r="AR50" s="30"/>
      <c r="AS50" s="30"/>
      <c r="AT50" s="30"/>
      <c r="AU50" s="30"/>
      <c r="AV50" s="30"/>
      <c r="AW50" s="30"/>
      <c r="AX50" s="30"/>
      <c r="AY50" s="48"/>
      <c r="AZ50" s="49"/>
      <c r="BA50" s="49"/>
      <c r="BB50" s="49"/>
      <c r="BC50" s="49"/>
      <c r="BD50" s="49"/>
      <c r="BE50" s="49"/>
      <c r="BF50" s="50"/>
      <c r="BG50" s="27">
        <v>5213.2401155015996</v>
      </c>
      <c r="BH50" s="28"/>
      <c r="BI50" s="28"/>
      <c r="BJ50" s="28"/>
      <c r="BK50" s="28"/>
      <c r="BL50" s="28"/>
      <c r="BM50" s="28"/>
      <c r="BN50" s="29"/>
      <c r="BO50" s="51">
        <f t="shared" si="0"/>
        <v>51418.258673440439</v>
      </c>
      <c r="BP50" s="52"/>
      <c r="BQ50" s="52"/>
      <c r="BR50" s="52"/>
      <c r="BS50" s="52"/>
      <c r="BT50" s="52"/>
      <c r="BU50" s="52"/>
      <c r="BV50" s="53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27">
        <v>55620</v>
      </c>
      <c r="CO50" s="28"/>
      <c r="CP50" s="28"/>
      <c r="CQ50" s="28"/>
      <c r="CR50" s="28"/>
      <c r="CS50" s="28"/>
      <c r="CT50" s="28"/>
      <c r="CU50" s="29"/>
      <c r="CV50" s="30">
        <f t="shared" si="1"/>
        <v>487604.78710505727</v>
      </c>
      <c r="CW50" s="30"/>
      <c r="CX50" s="30"/>
      <c r="CY50" s="30"/>
      <c r="CZ50" s="30"/>
      <c r="DA50" s="30"/>
      <c r="DB50" s="30"/>
      <c r="DC50" s="30"/>
      <c r="DD50" s="30"/>
      <c r="DE50" s="31"/>
    </row>
    <row r="51" spans="1:122" s="10" customFormat="1" ht="23.25" customHeight="1" x14ac:dyDescent="0.2">
      <c r="A51" s="37" t="s">
        <v>52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9"/>
      <c r="P51" s="40" t="s">
        <v>48</v>
      </c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9"/>
      <c r="AD51" s="41">
        <v>4</v>
      </c>
      <c r="AE51" s="41"/>
      <c r="AF51" s="41"/>
      <c r="AG51" s="42">
        <v>1</v>
      </c>
      <c r="AH51" s="43"/>
      <c r="AI51" s="43"/>
      <c r="AJ51" s="44"/>
      <c r="AK51" s="45">
        <v>9489.0498000000007</v>
      </c>
      <c r="AL51" s="46"/>
      <c r="AM51" s="46"/>
      <c r="AN51" s="46"/>
      <c r="AO51" s="46"/>
      <c r="AP51" s="47"/>
      <c r="AQ51" s="30">
        <f t="shared" si="2"/>
        <v>113868.59760000001</v>
      </c>
      <c r="AR51" s="30"/>
      <c r="AS51" s="30"/>
      <c r="AT51" s="30"/>
      <c r="AU51" s="30"/>
      <c r="AV51" s="30"/>
      <c r="AW51" s="30"/>
      <c r="AX51" s="30"/>
      <c r="AY51" s="48"/>
      <c r="AZ51" s="49"/>
      <c r="BA51" s="49"/>
      <c r="BB51" s="49"/>
      <c r="BC51" s="49"/>
      <c r="BD51" s="49"/>
      <c r="BE51" s="49"/>
      <c r="BF51" s="50"/>
      <c r="BG51" s="27">
        <v>1581.5083000000002</v>
      </c>
      <c r="BH51" s="28"/>
      <c r="BI51" s="28"/>
      <c r="BJ51" s="28"/>
      <c r="BK51" s="28"/>
      <c r="BL51" s="28"/>
      <c r="BM51" s="28"/>
      <c r="BN51" s="29"/>
      <c r="BO51" s="51">
        <f t="shared" si="0"/>
        <v>15598.438027397262</v>
      </c>
      <c r="BP51" s="52"/>
      <c r="BQ51" s="52"/>
      <c r="BR51" s="52"/>
      <c r="BS51" s="52"/>
      <c r="BT51" s="52"/>
      <c r="BU51" s="52"/>
      <c r="BV51" s="53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27">
        <v>18540</v>
      </c>
      <c r="CO51" s="28"/>
      <c r="CP51" s="28"/>
      <c r="CQ51" s="28"/>
      <c r="CR51" s="28"/>
      <c r="CS51" s="28"/>
      <c r="CT51" s="28"/>
      <c r="CU51" s="29"/>
      <c r="CV51" s="30">
        <f t="shared" si="1"/>
        <v>149588.54392739729</v>
      </c>
      <c r="CW51" s="30"/>
      <c r="CX51" s="30"/>
      <c r="CY51" s="30"/>
      <c r="CZ51" s="30"/>
      <c r="DA51" s="30"/>
      <c r="DB51" s="30"/>
      <c r="DC51" s="30"/>
      <c r="DD51" s="30"/>
      <c r="DE51" s="31"/>
    </row>
    <row r="52" spans="1:122" s="10" customFormat="1" ht="23.25" customHeight="1" x14ac:dyDescent="0.2">
      <c r="A52" s="37" t="s">
        <v>53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9"/>
      <c r="P52" s="40" t="s">
        <v>48</v>
      </c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9"/>
      <c r="AD52" s="41">
        <v>4</v>
      </c>
      <c r="AE52" s="41"/>
      <c r="AF52" s="41"/>
      <c r="AG52" s="42">
        <v>1</v>
      </c>
      <c r="AH52" s="43"/>
      <c r="AI52" s="43"/>
      <c r="AJ52" s="44"/>
      <c r="AK52" s="45">
        <v>11285.575566501599</v>
      </c>
      <c r="AL52" s="46"/>
      <c r="AM52" s="46"/>
      <c r="AN52" s="46"/>
      <c r="AO52" s="46"/>
      <c r="AP52" s="47"/>
      <c r="AQ52" s="30">
        <f t="shared" si="2"/>
        <v>135426.90679801919</v>
      </c>
      <c r="AR52" s="30"/>
      <c r="AS52" s="30"/>
      <c r="AT52" s="30"/>
      <c r="AU52" s="30"/>
      <c r="AV52" s="30"/>
      <c r="AW52" s="30"/>
      <c r="AX52" s="30"/>
      <c r="AY52" s="48"/>
      <c r="AZ52" s="49"/>
      <c r="BA52" s="49"/>
      <c r="BB52" s="49"/>
      <c r="BC52" s="49"/>
      <c r="BD52" s="49"/>
      <c r="BE52" s="49"/>
      <c r="BF52" s="50"/>
      <c r="BG52" s="27">
        <v>1880.9292610835998</v>
      </c>
      <c r="BH52" s="28"/>
      <c r="BI52" s="28"/>
      <c r="BJ52" s="28"/>
      <c r="BK52" s="28"/>
      <c r="BL52" s="28"/>
      <c r="BM52" s="28"/>
      <c r="BN52" s="29"/>
      <c r="BO52" s="51">
        <f t="shared" si="0"/>
        <v>18551.631068221806</v>
      </c>
      <c r="BP52" s="52"/>
      <c r="BQ52" s="52"/>
      <c r="BR52" s="52"/>
      <c r="BS52" s="52"/>
      <c r="BT52" s="52"/>
      <c r="BU52" s="52"/>
      <c r="BV52" s="53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27">
        <v>18540</v>
      </c>
      <c r="CO52" s="28"/>
      <c r="CP52" s="28"/>
      <c r="CQ52" s="28"/>
      <c r="CR52" s="28"/>
      <c r="CS52" s="28"/>
      <c r="CT52" s="28"/>
      <c r="CU52" s="29"/>
      <c r="CV52" s="30">
        <f t="shared" si="1"/>
        <v>174399.46712732461</v>
      </c>
      <c r="CW52" s="30"/>
      <c r="CX52" s="30"/>
      <c r="CY52" s="30"/>
      <c r="CZ52" s="30"/>
      <c r="DA52" s="30"/>
      <c r="DB52" s="30"/>
      <c r="DC52" s="30"/>
      <c r="DD52" s="30"/>
      <c r="DE52" s="31"/>
    </row>
    <row r="53" spans="1:122" s="10" customFormat="1" ht="23.25" customHeight="1" x14ac:dyDescent="0.2">
      <c r="A53" s="37" t="s">
        <v>54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9"/>
      <c r="P53" s="40" t="s">
        <v>48</v>
      </c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41">
        <v>4</v>
      </c>
      <c r="AE53" s="41"/>
      <c r="AF53" s="41"/>
      <c r="AG53" s="42">
        <v>1</v>
      </c>
      <c r="AH53" s="43"/>
      <c r="AI53" s="43"/>
      <c r="AJ53" s="44"/>
      <c r="AK53" s="45">
        <v>12378.969629863202</v>
      </c>
      <c r="AL53" s="46"/>
      <c r="AM53" s="46"/>
      <c r="AN53" s="46"/>
      <c r="AO53" s="46"/>
      <c r="AP53" s="47"/>
      <c r="AQ53" s="30">
        <f t="shared" si="2"/>
        <v>148547.63555835842</v>
      </c>
      <c r="AR53" s="30"/>
      <c r="AS53" s="30"/>
      <c r="AT53" s="30"/>
      <c r="AU53" s="30"/>
      <c r="AV53" s="30"/>
      <c r="AW53" s="30"/>
      <c r="AX53" s="30"/>
      <c r="AY53" s="48"/>
      <c r="AZ53" s="49"/>
      <c r="BA53" s="49"/>
      <c r="BB53" s="49"/>
      <c r="BC53" s="49"/>
      <c r="BD53" s="49"/>
      <c r="BE53" s="49"/>
      <c r="BF53" s="50"/>
      <c r="BG53" s="27">
        <v>2063.1616049772001</v>
      </c>
      <c r="BH53" s="28"/>
      <c r="BI53" s="28"/>
      <c r="BJ53" s="28"/>
      <c r="BK53" s="28"/>
      <c r="BL53" s="28"/>
      <c r="BM53" s="28"/>
      <c r="BN53" s="29"/>
      <c r="BO53" s="51">
        <f t="shared" si="0"/>
        <v>20348.991172377868</v>
      </c>
      <c r="BP53" s="52"/>
      <c r="BQ53" s="52"/>
      <c r="BR53" s="52"/>
      <c r="BS53" s="52"/>
      <c r="BT53" s="52"/>
      <c r="BU53" s="52"/>
      <c r="BV53" s="53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  <c r="CL53" s="54"/>
      <c r="CM53" s="54"/>
      <c r="CN53" s="27">
        <v>18540</v>
      </c>
      <c r="CO53" s="28"/>
      <c r="CP53" s="28"/>
      <c r="CQ53" s="28"/>
      <c r="CR53" s="28"/>
      <c r="CS53" s="28"/>
      <c r="CT53" s="28"/>
      <c r="CU53" s="29"/>
      <c r="CV53" s="30">
        <f t="shared" si="1"/>
        <v>189499.7883357135</v>
      </c>
      <c r="CW53" s="30"/>
      <c r="CX53" s="30"/>
      <c r="CY53" s="30"/>
      <c r="CZ53" s="30"/>
      <c r="DA53" s="30"/>
      <c r="DB53" s="30"/>
      <c r="DC53" s="30"/>
      <c r="DD53" s="30"/>
      <c r="DE53" s="31"/>
    </row>
    <row r="54" spans="1:122" s="10" customFormat="1" ht="23.25" customHeight="1" x14ac:dyDescent="0.2">
      <c r="A54" s="37" t="s">
        <v>55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9"/>
      <c r="P54" s="40" t="s">
        <v>48</v>
      </c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41">
        <v>4</v>
      </c>
      <c r="AE54" s="41"/>
      <c r="AF54" s="41"/>
      <c r="AG54" s="42">
        <v>1</v>
      </c>
      <c r="AH54" s="43"/>
      <c r="AI54" s="43"/>
      <c r="AJ54" s="44"/>
      <c r="AK54" s="45">
        <v>11090.139785524801</v>
      </c>
      <c r="AL54" s="46"/>
      <c r="AM54" s="46"/>
      <c r="AN54" s="46"/>
      <c r="AO54" s="46"/>
      <c r="AP54" s="47"/>
      <c r="AQ54" s="30">
        <f t="shared" si="2"/>
        <v>133081.67742629763</v>
      </c>
      <c r="AR54" s="30"/>
      <c r="AS54" s="30"/>
      <c r="AT54" s="30"/>
      <c r="AU54" s="30"/>
      <c r="AV54" s="30"/>
      <c r="AW54" s="30"/>
      <c r="AX54" s="30"/>
      <c r="AY54" s="48"/>
      <c r="AZ54" s="49"/>
      <c r="BA54" s="49"/>
      <c r="BB54" s="49"/>
      <c r="BC54" s="49"/>
      <c r="BD54" s="49"/>
      <c r="BE54" s="49"/>
      <c r="BF54" s="50"/>
      <c r="BG54" s="27">
        <v>1848.3566309208002</v>
      </c>
      <c r="BH54" s="28"/>
      <c r="BI54" s="28"/>
      <c r="BJ54" s="28"/>
      <c r="BK54" s="28"/>
      <c r="BL54" s="28"/>
      <c r="BM54" s="28"/>
      <c r="BN54" s="29"/>
      <c r="BO54" s="51">
        <f t="shared" si="0"/>
        <v>18230.366770725705</v>
      </c>
      <c r="BP54" s="52"/>
      <c r="BQ54" s="52"/>
      <c r="BR54" s="52"/>
      <c r="BS54" s="52"/>
      <c r="BT54" s="52"/>
      <c r="BU54" s="52"/>
      <c r="BV54" s="53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  <c r="CL54" s="54"/>
      <c r="CM54" s="54"/>
      <c r="CN54" s="27">
        <v>18540</v>
      </c>
      <c r="CO54" s="28"/>
      <c r="CP54" s="28"/>
      <c r="CQ54" s="28"/>
      <c r="CR54" s="28"/>
      <c r="CS54" s="28"/>
      <c r="CT54" s="28"/>
      <c r="CU54" s="29"/>
      <c r="CV54" s="30">
        <f t="shared" si="1"/>
        <v>171700.40082794413</v>
      </c>
      <c r="CW54" s="30"/>
      <c r="CX54" s="30"/>
      <c r="CY54" s="30"/>
      <c r="CZ54" s="30"/>
      <c r="DA54" s="30"/>
      <c r="DB54" s="30"/>
      <c r="DC54" s="30"/>
      <c r="DD54" s="30"/>
      <c r="DE54" s="31"/>
      <c r="DR54" s="11"/>
    </row>
    <row r="55" spans="1:122" s="10" customFormat="1" ht="23.25" customHeight="1" x14ac:dyDescent="0.2">
      <c r="A55" s="37" t="s">
        <v>56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9"/>
      <c r="P55" s="40" t="s">
        <v>48</v>
      </c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41">
        <v>4</v>
      </c>
      <c r="AE55" s="41"/>
      <c r="AF55" s="41"/>
      <c r="AG55" s="42">
        <v>1</v>
      </c>
      <c r="AH55" s="43"/>
      <c r="AI55" s="43"/>
      <c r="AJ55" s="44"/>
      <c r="AK55" s="45">
        <v>10364.219999999999</v>
      </c>
      <c r="AL55" s="46"/>
      <c r="AM55" s="46"/>
      <c r="AN55" s="46"/>
      <c r="AO55" s="46"/>
      <c r="AP55" s="47"/>
      <c r="AQ55" s="30">
        <f t="shared" si="2"/>
        <v>124370.63999999998</v>
      </c>
      <c r="AR55" s="30"/>
      <c r="AS55" s="30"/>
      <c r="AT55" s="30"/>
      <c r="AU55" s="30"/>
      <c r="AV55" s="30"/>
      <c r="AW55" s="30"/>
      <c r="AX55" s="30"/>
      <c r="AY55" s="48"/>
      <c r="AZ55" s="49"/>
      <c r="BA55" s="49"/>
      <c r="BB55" s="49"/>
      <c r="BC55" s="49"/>
      <c r="BD55" s="49"/>
      <c r="BE55" s="49"/>
      <c r="BF55" s="50"/>
      <c r="BG55" s="27">
        <v>1727.37</v>
      </c>
      <c r="BH55" s="28"/>
      <c r="BI55" s="28"/>
      <c r="BJ55" s="28"/>
      <c r="BK55" s="28"/>
      <c r="BL55" s="28"/>
      <c r="BM55" s="28"/>
      <c r="BN55" s="29"/>
      <c r="BO55" s="51">
        <f t="shared" si="0"/>
        <v>17037.073972602739</v>
      </c>
      <c r="BP55" s="52"/>
      <c r="BQ55" s="52"/>
      <c r="BR55" s="52"/>
      <c r="BS55" s="52"/>
      <c r="BT55" s="52"/>
      <c r="BU55" s="52"/>
      <c r="BV55" s="53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27">
        <v>18540</v>
      </c>
      <c r="CO55" s="28"/>
      <c r="CP55" s="28"/>
      <c r="CQ55" s="28"/>
      <c r="CR55" s="28"/>
      <c r="CS55" s="28"/>
      <c r="CT55" s="28"/>
      <c r="CU55" s="29"/>
      <c r="CV55" s="30">
        <f t="shared" si="1"/>
        <v>161675.08397260273</v>
      </c>
      <c r="CW55" s="30"/>
      <c r="CX55" s="30"/>
      <c r="CY55" s="30"/>
      <c r="CZ55" s="30"/>
      <c r="DA55" s="30"/>
      <c r="DB55" s="30"/>
      <c r="DC55" s="30"/>
      <c r="DD55" s="30"/>
      <c r="DE55" s="31"/>
    </row>
    <row r="56" spans="1:122" s="10" customFormat="1" ht="23.25" customHeight="1" x14ac:dyDescent="0.2">
      <c r="A56" s="37" t="s">
        <v>57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9"/>
      <c r="P56" s="40" t="s">
        <v>48</v>
      </c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9"/>
      <c r="AD56" s="41">
        <v>4</v>
      </c>
      <c r="AE56" s="41"/>
      <c r="AF56" s="41"/>
      <c r="AG56" s="42">
        <v>1</v>
      </c>
      <c r="AH56" s="43"/>
      <c r="AI56" s="43"/>
      <c r="AJ56" s="44"/>
      <c r="AK56" s="45">
        <v>19524.893988600001</v>
      </c>
      <c r="AL56" s="46"/>
      <c r="AM56" s="46"/>
      <c r="AN56" s="46"/>
      <c r="AO56" s="46"/>
      <c r="AP56" s="47"/>
      <c r="AQ56" s="30">
        <f t="shared" si="2"/>
        <v>234298.72786320001</v>
      </c>
      <c r="AR56" s="30"/>
      <c r="AS56" s="30"/>
      <c r="AT56" s="30"/>
      <c r="AU56" s="30"/>
      <c r="AV56" s="30"/>
      <c r="AW56" s="30"/>
      <c r="AX56" s="30"/>
      <c r="AY56" s="48"/>
      <c r="AZ56" s="49"/>
      <c r="BA56" s="49"/>
      <c r="BB56" s="49"/>
      <c r="BC56" s="49"/>
      <c r="BD56" s="49"/>
      <c r="BE56" s="49"/>
      <c r="BF56" s="50"/>
      <c r="BG56" s="27">
        <v>3254.1489981</v>
      </c>
      <c r="BH56" s="28"/>
      <c r="BI56" s="28"/>
      <c r="BJ56" s="28"/>
      <c r="BK56" s="28"/>
      <c r="BL56" s="28"/>
      <c r="BM56" s="28"/>
      <c r="BN56" s="29"/>
      <c r="BO56" s="51">
        <f t="shared" si="0"/>
        <v>32095.716145643837</v>
      </c>
      <c r="BP56" s="52"/>
      <c r="BQ56" s="52"/>
      <c r="BR56" s="52"/>
      <c r="BS56" s="52"/>
      <c r="BT56" s="52"/>
      <c r="BU56" s="52"/>
      <c r="BV56" s="53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  <c r="CL56" s="54"/>
      <c r="CM56" s="54"/>
      <c r="CN56" s="27">
        <v>18540</v>
      </c>
      <c r="CO56" s="28"/>
      <c r="CP56" s="28"/>
      <c r="CQ56" s="28"/>
      <c r="CR56" s="28"/>
      <c r="CS56" s="28"/>
      <c r="CT56" s="28"/>
      <c r="CU56" s="29"/>
      <c r="CV56" s="30">
        <f t="shared" si="1"/>
        <v>288188.59300694382</v>
      </c>
      <c r="CW56" s="30"/>
      <c r="CX56" s="30"/>
      <c r="CY56" s="30"/>
      <c r="CZ56" s="30"/>
      <c r="DA56" s="30"/>
      <c r="DB56" s="30"/>
      <c r="DC56" s="30"/>
      <c r="DD56" s="30"/>
      <c r="DE56" s="31"/>
    </row>
    <row r="57" spans="1:122" s="10" customFormat="1" ht="23.25" customHeight="1" x14ac:dyDescent="0.2">
      <c r="A57" s="37" t="s">
        <v>58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9"/>
      <c r="P57" s="40" t="s">
        <v>48</v>
      </c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9"/>
      <c r="AD57" s="41">
        <v>4</v>
      </c>
      <c r="AE57" s="41"/>
      <c r="AF57" s="41"/>
      <c r="AG57" s="42">
        <v>1</v>
      </c>
      <c r="AH57" s="43"/>
      <c r="AI57" s="43"/>
      <c r="AJ57" s="44"/>
      <c r="AK57" s="45">
        <v>15151.3177351536</v>
      </c>
      <c r="AL57" s="46"/>
      <c r="AM57" s="46"/>
      <c r="AN57" s="46"/>
      <c r="AO57" s="46"/>
      <c r="AP57" s="47"/>
      <c r="AQ57" s="30">
        <f t="shared" si="2"/>
        <v>181815.8128218432</v>
      </c>
      <c r="AR57" s="30"/>
      <c r="AS57" s="30"/>
      <c r="AT57" s="30"/>
      <c r="AU57" s="30"/>
      <c r="AV57" s="30"/>
      <c r="AW57" s="30"/>
      <c r="AX57" s="30"/>
      <c r="AY57" s="48"/>
      <c r="AZ57" s="49"/>
      <c r="BA57" s="49"/>
      <c r="BB57" s="49"/>
      <c r="BC57" s="49"/>
      <c r="BD57" s="49"/>
      <c r="BE57" s="49"/>
      <c r="BF57" s="50"/>
      <c r="BG57" s="27">
        <v>2525.2196225256002</v>
      </c>
      <c r="BH57" s="28"/>
      <c r="BI57" s="28"/>
      <c r="BJ57" s="28"/>
      <c r="BK57" s="28"/>
      <c r="BL57" s="28"/>
      <c r="BM57" s="28"/>
      <c r="BN57" s="29"/>
      <c r="BO57" s="51">
        <f t="shared" si="0"/>
        <v>24906.275729019613</v>
      </c>
      <c r="BP57" s="52"/>
      <c r="BQ57" s="52"/>
      <c r="BR57" s="52"/>
      <c r="BS57" s="52"/>
      <c r="BT57" s="52"/>
      <c r="BU57" s="52"/>
      <c r="BV57" s="53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27">
        <v>18540</v>
      </c>
      <c r="CO57" s="28"/>
      <c r="CP57" s="28"/>
      <c r="CQ57" s="28"/>
      <c r="CR57" s="28"/>
      <c r="CS57" s="28"/>
      <c r="CT57" s="28"/>
      <c r="CU57" s="29"/>
      <c r="CV57" s="30">
        <f t="shared" si="1"/>
        <v>227787.30817338839</v>
      </c>
      <c r="CW57" s="30"/>
      <c r="CX57" s="30"/>
      <c r="CY57" s="30"/>
      <c r="CZ57" s="30"/>
      <c r="DA57" s="30"/>
      <c r="DB57" s="30"/>
      <c r="DC57" s="30"/>
      <c r="DD57" s="30"/>
      <c r="DE57" s="31"/>
    </row>
    <row r="58" spans="1:122" s="10" customFormat="1" ht="23.25" customHeight="1" x14ac:dyDescent="0.2">
      <c r="A58" s="37" t="s">
        <v>59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9"/>
      <c r="P58" s="40" t="s">
        <v>48</v>
      </c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9"/>
      <c r="AD58" s="41">
        <v>4</v>
      </c>
      <c r="AE58" s="41"/>
      <c r="AF58" s="41"/>
      <c r="AG58" s="42">
        <v>1</v>
      </c>
      <c r="AH58" s="43"/>
      <c r="AI58" s="43"/>
      <c r="AJ58" s="44"/>
      <c r="AK58" s="45">
        <v>14604.620703472801</v>
      </c>
      <c r="AL58" s="46"/>
      <c r="AM58" s="46"/>
      <c r="AN58" s="46"/>
      <c r="AO58" s="46"/>
      <c r="AP58" s="47"/>
      <c r="AQ58" s="30">
        <f t="shared" si="2"/>
        <v>175255.44844167362</v>
      </c>
      <c r="AR58" s="30"/>
      <c r="AS58" s="30"/>
      <c r="AT58" s="30"/>
      <c r="AU58" s="30"/>
      <c r="AV58" s="30"/>
      <c r="AW58" s="30"/>
      <c r="AX58" s="30"/>
      <c r="AY58" s="48"/>
      <c r="AZ58" s="49"/>
      <c r="BA58" s="49"/>
      <c r="BB58" s="49"/>
      <c r="BC58" s="49"/>
      <c r="BD58" s="49"/>
      <c r="BE58" s="49"/>
      <c r="BF58" s="50"/>
      <c r="BG58" s="27">
        <v>2434.1034505788002</v>
      </c>
      <c r="BH58" s="28"/>
      <c r="BI58" s="28"/>
      <c r="BJ58" s="28"/>
      <c r="BK58" s="28"/>
      <c r="BL58" s="28"/>
      <c r="BM58" s="28"/>
      <c r="BN58" s="29"/>
      <c r="BO58" s="51">
        <f t="shared" si="0"/>
        <v>24007.59567694159</v>
      </c>
      <c r="BP58" s="52"/>
      <c r="BQ58" s="52"/>
      <c r="BR58" s="52"/>
      <c r="BS58" s="52"/>
      <c r="BT58" s="52"/>
      <c r="BU58" s="52"/>
      <c r="BV58" s="53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27">
        <v>18540</v>
      </c>
      <c r="CO58" s="28"/>
      <c r="CP58" s="28"/>
      <c r="CQ58" s="28"/>
      <c r="CR58" s="28"/>
      <c r="CS58" s="28"/>
      <c r="CT58" s="28"/>
      <c r="CU58" s="29"/>
      <c r="CV58" s="30">
        <f t="shared" si="1"/>
        <v>220237.14756919403</v>
      </c>
      <c r="CW58" s="30"/>
      <c r="CX58" s="30"/>
      <c r="CY58" s="30"/>
      <c r="CZ58" s="30"/>
      <c r="DA58" s="30"/>
      <c r="DB58" s="30"/>
      <c r="DC58" s="30"/>
      <c r="DD58" s="30"/>
      <c r="DE58" s="31"/>
    </row>
    <row r="59" spans="1:122" s="10" customFormat="1" ht="23.25" customHeight="1" x14ac:dyDescent="0.2">
      <c r="A59" s="37" t="s">
        <v>60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9"/>
      <c r="P59" s="40" t="s">
        <v>61</v>
      </c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9"/>
      <c r="AD59" s="41">
        <v>4</v>
      </c>
      <c r="AE59" s="41"/>
      <c r="AF59" s="41"/>
      <c r="AG59" s="42">
        <v>1</v>
      </c>
      <c r="AH59" s="43"/>
      <c r="AI59" s="43"/>
      <c r="AJ59" s="44"/>
      <c r="AK59" s="45">
        <v>11441.774718410401</v>
      </c>
      <c r="AL59" s="46"/>
      <c r="AM59" s="46"/>
      <c r="AN59" s="46"/>
      <c r="AO59" s="46"/>
      <c r="AP59" s="47"/>
      <c r="AQ59" s="30">
        <f t="shared" si="2"/>
        <v>137301.29662092481</v>
      </c>
      <c r="AR59" s="30"/>
      <c r="AS59" s="30"/>
      <c r="AT59" s="30"/>
      <c r="AU59" s="30"/>
      <c r="AV59" s="30"/>
      <c r="AW59" s="30"/>
      <c r="AX59" s="30"/>
      <c r="AY59" s="48"/>
      <c r="AZ59" s="49"/>
      <c r="BA59" s="49"/>
      <c r="BB59" s="49"/>
      <c r="BC59" s="49"/>
      <c r="BD59" s="49"/>
      <c r="BE59" s="49"/>
      <c r="BF59" s="50"/>
      <c r="BG59" s="27">
        <v>1906.9624530684</v>
      </c>
      <c r="BH59" s="28"/>
      <c r="BI59" s="28"/>
      <c r="BJ59" s="28"/>
      <c r="BK59" s="28"/>
      <c r="BL59" s="28"/>
      <c r="BM59" s="28"/>
      <c r="BN59" s="29"/>
      <c r="BO59" s="51">
        <f t="shared" si="0"/>
        <v>18808.396797386962</v>
      </c>
      <c r="BP59" s="52"/>
      <c r="BQ59" s="52"/>
      <c r="BR59" s="52"/>
      <c r="BS59" s="52"/>
      <c r="BT59" s="52"/>
      <c r="BU59" s="52"/>
      <c r="BV59" s="53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27">
        <v>18540</v>
      </c>
      <c r="CO59" s="28"/>
      <c r="CP59" s="28"/>
      <c r="CQ59" s="28"/>
      <c r="CR59" s="28"/>
      <c r="CS59" s="28"/>
      <c r="CT59" s="28"/>
      <c r="CU59" s="29"/>
      <c r="CV59" s="30">
        <f t="shared" si="1"/>
        <v>176556.65587138018</v>
      </c>
      <c r="CW59" s="30"/>
      <c r="CX59" s="30"/>
      <c r="CY59" s="30"/>
      <c r="CZ59" s="30"/>
      <c r="DA59" s="30"/>
      <c r="DB59" s="30"/>
      <c r="DC59" s="30"/>
      <c r="DD59" s="30"/>
      <c r="DE59" s="31"/>
    </row>
    <row r="60" spans="1:122" s="10" customFormat="1" ht="23.25" customHeight="1" x14ac:dyDescent="0.2">
      <c r="A60" s="37" t="s">
        <v>62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9"/>
      <c r="P60" s="40" t="s">
        <v>48</v>
      </c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9"/>
      <c r="AD60" s="41">
        <v>4</v>
      </c>
      <c r="AE60" s="41"/>
      <c r="AF60" s="41"/>
      <c r="AG60" s="42">
        <v>9</v>
      </c>
      <c r="AH60" s="43"/>
      <c r="AI60" s="43"/>
      <c r="AJ60" s="44"/>
      <c r="AK60" s="45">
        <v>12378.969629863202</v>
      </c>
      <c r="AL60" s="46"/>
      <c r="AM60" s="46"/>
      <c r="AN60" s="46"/>
      <c r="AO60" s="46"/>
      <c r="AP60" s="47"/>
      <c r="AQ60" s="30">
        <f t="shared" si="2"/>
        <v>1336928.720025226</v>
      </c>
      <c r="AR60" s="30"/>
      <c r="AS60" s="30"/>
      <c r="AT60" s="30"/>
      <c r="AU60" s="30"/>
      <c r="AV60" s="30"/>
      <c r="AW60" s="30"/>
      <c r="AX60" s="30"/>
      <c r="AY60" s="48"/>
      <c r="AZ60" s="49"/>
      <c r="BA60" s="49"/>
      <c r="BB60" s="49"/>
      <c r="BC60" s="49"/>
      <c r="BD60" s="49"/>
      <c r="BE60" s="49"/>
      <c r="BF60" s="50"/>
      <c r="BG60" s="27">
        <v>18568.454444794803</v>
      </c>
      <c r="BH60" s="28"/>
      <c r="BI60" s="28"/>
      <c r="BJ60" s="28"/>
      <c r="BK60" s="28"/>
      <c r="BL60" s="28"/>
      <c r="BM60" s="28"/>
      <c r="BN60" s="29"/>
      <c r="BO60" s="51">
        <f t="shared" si="0"/>
        <v>183140.92055140081</v>
      </c>
      <c r="BP60" s="52"/>
      <c r="BQ60" s="52"/>
      <c r="BR60" s="52"/>
      <c r="BS60" s="52"/>
      <c r="BT60" s="52"/>
      <c r="BU60" s="52"/>
      <c r="BV60" s="53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27">
        <v>166860</v>
      </c>
      <c r="CO60" s="28"/>
      <c r="CP60" s="28"/>
      <c r="CQ60" s="28"/>
      <c r="CR60" s="28"/>
      <c r="CS60" s="28"/>
      <c r="CT60" s="28"/>
      <c r="CU60" s="29"/>
      <c r="CV60" s="30">
        <f t="shared" si="1"/>
        <v>1705498.0950214218</v>
      </c>
      <c r="CW60" s="30"/>
      <c r="CX60" s="30"/>
      <c r="CY60" s="30"/>
      <c r="CZ60" s="30"/>
      <c r="DA60" s="30"/>
      <c r="DB60" s="30"/>
      <c r="DC60" s="30"/>
      <c r="DD60" s="30"/>
      <c r="DE60" s="31"/>
    </row>
    <row r="61" spans="1:122" s="10" customFormat="1" ht="23.25" customHeight="1" x14ac:dyDescent="0.2">
      <c r="A61" s="37" t="s">
        <v>60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9"/>
      <c r="P61" s="40" t="s">
        <v>61</v>
      </c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9"/>
      <c r="AD61" s="41">
        <v>4</v>
      </c>
      <c r="AE61" s="41"/>
      <c r="AF61" s="41"/>
      <c r="AG61" s="42">
        <v>2</v>
      </c>
      <c r="AH61" s="43"/>
      <c r="AI61" s="43"/>
      <c r="AJ61" s="44"/>
      <c r="AK61" s="45">
        <v>9489.0361980960006</v>
      </c>
      <c r="AL61" s="46"/>
      <c r="AM61" s="46"/>
      <c r="AN61" s="46"/>
      <c r="AO61" s="46"/>
      <c r="AP61" s="47"/>
      <c r="AQ61" s="30">
        <f t="shared" si="2"/>
        <v>227736.86875430401</v>
      </c>
      <c r="AR61" s="30"/>
      <c r="AS61" s="30"/>
      <c r="AT61" s="30"/>
      <c r="AU61" s="30"/>
      <c r="AV61" s="30"/>
      <c r="AW61" s="30"/>
      <c r="AX61" s="30"/>
      <c r="AY61" s="48"/>
      <c r="AZ61" s="49"/>
      <c r="BA61" s="49"/>
      <c r="BB61" s="49"/>
      <c r="BC61" s="49"/>
      <c r="BD61" s="49"/>
      <c r="BE61" s="49"/>
      <c r="BF61" s="50"/>
      <c r="BG61" s="27">
        <v>3163.0120660319999</v>
      </c>
      <c r="BH61" s="28"/>
      <c r="BI61" s="28"/>
      <c r="BJ61" s="28"/>
      <c r="BK61" s="28"/>
      <c r="BL61" s="28"/>
      <c r="BM61" s="28"/>
      <c r="BN61" s="29"/>
      <c r="BO61" s="51">
        <f t="shared" si="0"/>
        <v>31196.831336206033</v>
      </c>
      <c r="BP61" s="52"/>
      <c r="BQ61" s="52"/>
      <c r="BR61" s="52"/>
      <c r="BS61" s="52"/>
      <c r="BT61" s="52"/>
      <c r="BU61" s="52"/>
      <c r="BV61" s="53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  <c r="CL61" s="54"/>
      <c r="CM61" s="54"/>
      <c r="CN61" s="27">
        <v>37080</v>
      </c>
      <c r="CO61" s="28"/>
      <c r="CP61" s="28"/>
      <c r="CQ61" s="28"/>
      <c r="CR61" s="28"/>
      <c r="CS61" s="28"/>
      <c r="CT61" s="28"/>
      <c r="CU61" s="29"/>
      <c r="CV61" s="30">
        <f t="shared" si="1"/>
        <v>299176.71215654205</v>
      </c>
      <c r="CW61" s="30"/>
      <c r="CX61" s="30"/>
      <c r="CY61" s="30"/>
      <c r="CZ61" s="30"/>
      <c r="DA61" s="30"/>
      <c r="DB61" s="30"/>
      <c r="DC61" s="30"/>
      <c r="DD61" s="30"/>
      <c r="DE61" s="31"/>
    </row>
    <row r="62" spans="1:122" s="10" customFormat="1" ht="23.25" customHeight="1" x14ac:dyDescent="0.2">
      <c r="A62" s="37" t="s">
        <v>63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9"/>
      <c r="P62" s="40" t="s">
        <v>61</v>
      </c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9"/>
      <c r="AD62" s="41">
        <v>4</v>
      </c>
      <c r="AE62" s="41"/>
      <c r="AF62" s="41"/>
      <c r="AG62" s="42">
        <v>2</v>
      </c>
      <c r="AH62" s="43"/>
      <c r="AI62" s="43"/>
      <c r="AJ62" s="44"/>
      <c r="AK62" s="45">
        <v>9489.06</v>
      </c>
      <c r="AL62" s="46"/>
      <c r="AM62" s="46"/>
      <c r="AN62" s="46"/>
      <c r="AO62" s="46"/>
      <c r="AP62" s="47"/>
      <c r="AQ62" s="30">
        <f t="shared" si="2"/>
        <v>227737.44</v>
      </c>
      <c r="AR62" s="30"/>
      <c r="AS62" s="30"/>
      <c r="AT62" s="30"/>
      <c r="AU62" s="30"/>
      <c r="AV62" s="30"/>
      <c r="AW62" s="30"/>
      <c r="AX62" s="30"/>
      <c r="AY62" s="48"/>
      <c r="AZ62" s="49"/>
      <c r="BA62" s="49"/>
      <c r="BB62" s="49"/>
      <c r="BC62" s="49"/>
      <c r="BD62" s="49"/>
      <c r="BE62" s="49"/>
      <c r="BF62" s="50"/>
      <c r="BG62" s="27">
        <v>3163.0199999999995</v>
      </c>
      <c r="BH62" s="28"/>
      <c r="BI62" s="28"/>
      <c r="BJ62" s="28"/>
      <c r="BK62" s="28"/>
      <c r="BL62" s="28"/>
      <c r="BM62" s="28"/>
      <c r="BN62" s="29"/>
      <c r="BO62" s="51">
        <f t="shared" si="0"/>
        <v>31196.909589041097</v>
      </c>
      <c r="BP62" s="52"/>
      <c r="BQ62" s="52"/>
      <c r="BR62" s="52"/>
      <c r="BS62" s="52"/>
      <c r="BT62" s="52"/>
      <c r="BU62" s="52"/>
      <c r="BV62" s="53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  <c r="CL62" s="54"/>
      <c r="CM62" s="54"/>
      <c r="CN62" s="27">
        <v>37080</v>
      </c>
      <c r="CO62" s="28"/>
      <c r="CP62" s="28"/>
      <c r="CQ62" s="28"/>
      <c r="CR62" s="28"/>
      <c r="CS62" s="28"/>
      <c r="CT62" s="28"/>
      <c r="CU62" s="29"/>
      <c r="CV62" s="30">
        <f t="shared" si="1"/>
        <v>299177.3695890411</v>
      </c>
      <c r="CW62" s="30"/>
      <c r="CX62" s="30"/>
      <c r="CY62" s="30"/>
      <c r="CZ62" s="30"/>
      <c r="DA62" s="30"/>
      <c r="DB62" s="30"/>
      <c r="DC62" s="30"/>
      <c r="DD62" s="30"/>
      <c r="DE62" s="31"/>
    </row>
    <row r="63" spans="1:122" s="10" customFormat="1" ht="23.25" customHeight="1" x14ac:dyDescent="0.2">
      <c r="A63" s="37" t="s">
        <v>64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9"/>
      <c r="P63" s="40" t="s">
        <v>48</v>
      </c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9"/>
      <c r="AD63" s="41">
        <v>4</v>
      </c>
      <c r="AE63" s="41"/>
      <c r="AF63" s="41"/>
      <c r="AG63" s="42">
        <v>2</v>
      </c>
      <c r="AH63" s="43"/>
      <c r="AI63" s="43"/>
      <c r="AJ63" s="44"/>
      <c r="AK63" s="45">
        <v>11222.7969599928</v>
      </c>
      <c r="AL63" s="46"/>
      <c r="AM63" s="46"/>
      <c r="AN63" s="46"/>
      <c r="AO63" s="46"/>
      <c r="AP63" s="47"/>
      <c r="AQ63" s="30">
        <f t="shared" si="2"/>
        <v>269347.12703982717</v>
      </c>
      <c r="AR63" s="30"/>
      <c r="AS63" s="30"/>
      <c r="AT63" s="30"/>
      <c r="AU63" s="30"/>
      <c r="AV63" s="30"/>
      <c r="AW63" s="30"/>
      <c r="AX63" s="30"/>
      <c r="AY63" s="48"/>
      <c r="AZ63" s="49"/>
      <c r="BA63" s="49"/>
      <c r="BB63" s="49"/>
      <c r="BC63" s="49"/>
      <c r="BD63" s="49"/>
      <c r="BE63" s="49"/>
      <c r="BF63" s="50"/>
      <c r="BG63" s="27">
        <v>3740.9323199976002</v>
      </c>
      <c r="BH63" s="28"/>
      <c r="BI63" s="28"/>
      <c r="BJ63" s="28"/>
      <c r="BK63" s="28"/>
      <c r="BL63" s="28"/>
      <c r="BM63" s="28"/>
      <c r="BN63" s="29"/>
      <c r="BO63" s="51">
        <f t="shared" si="0"/>
        <v>36896.866717784542</v>
      </c>
      <c r="BP63" s="52"/>
      <c r="BQ63" s="52"/>
      <c r="BR63" s="52"/>
      <c r="BS63" s="52"/>
      <c r="BT63" s="52"/>
      <c r="BU63" s="52"/>
      <c r="BV63" s="53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27">
        <v>37080</v>
      </c>
      <c r="CO63" s="28"/>
      <c r="CP63" s="28"/>
      <c r="CQ63" s="28"/>
      <c r="CR63" s="28"/>
      <c r="CS63" s="28"/>
      <c r="CT63" s="28"/>
      <c r="CU63" s="29"/>
      <c r="CV63" s="30">
        <f t="shared" si="1"/>
        <v>347064.9260776093</v>
      </c>
      <c r="CW63" s="30"/>
      <c r="CX63" s="30"/>
      <c r="CY63" s="30"/>
      <c r="CZ63" s="30"/>
      <c r="DA63" s="30"/>
      <c r="DB63" s="30"/>
      <c r="DC63" s="30"/>
      <c r="DD63" s="30"/>
      <c r="DE63" s="31"/>
    </row>
    <row r="64" spans="1:122" s="10" customFormat="1" ht="23.25" customHeight="1" x14ac:dyDescent="0.2">
      <c r="A64" s="37" t="s">
        <v>64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9"/>
      <c r="P64" s="40" t="s">
        <v>48</v>
      </c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41">
        <v>4</v>
      </c>
      <c r="AE64" s="41"/>
      <c r="AF64" s="41"/>
      <c r="AG64" s="42">
        <v>1</v>
      </c>
      <c r="AH64" s="43"/>
      <c r="AI64" s="43"/>
      <c r="AJ64" s="44"/>
      <c r="AK64" s="45">
        <v>10426.480231003201</v>
      </c>
      <c r="AL64" s="46"/>
      <c r="AM64" s="46"/>
      <c r="AN64" s="46"/>
      <c r="AO64" s="46"/>
      <c r="AP64" s="47"/>
      <c r="AQ64" s="30">
        <f t="shared" si="2"/>
        <v>125117.7627720384</v>
      </c>
      <c r="AR64" s="30"/>
      <c r="AS64" s="30"/>
      <c r="AT64" s="30"/>
      <c r="AU64" s="30"/>
      <c r="AV64" s="30"/>
      <c r="AW64" s="30"/>
      <c r="AX64" s="30"/>
      <c r="AY64" s="48"/>
      <c r="AZ64" s="49"/>
      <c r="BA64" s="49"/>
      <c r="BB64" s="49"/>
      <c r="BC64" s="49"/>
      <c r="BD64" s="49"/>
      <c r="BE64" s="49"/>
      <c r="BF64" s="50"/>
      <c r="BG64" s="27">
        <v>1737.7467051672002</v>
      </c>
      <c r="BH64" s="28"/>
      <c r="BI64" s="28"/>
      <c r="BJ64" s="28"/>
      <c r="BK64" s="28"/>
      <c r="BL64" s="28"/>
      <c r="BM64" s="28"/>
      <c r="BN64" s="29"/>
      <c r="BO64" s="51">
        <f t="shared" si="0"/>
        <v>17139.419557813479</v>
      </c>
      <c r="BP64" s="52"/>
      <c r="BQ64" s="52"/>
      <c r="BR64" s="52"/>
      <c r="BS64" s="52"/>
      <c r="BT64" s="52"/>
      <c r="BU64" s="52"/>
      <c r="BV64" s="53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27">
        <v>18540</v>
      </c>
      <c r="CO64" s="28"/>
      <c r="CP64" s="28"/>
      <c r="CQ64" s="28"/>
      <c r="CR64" s="28"/>
      <c r="CS64" s="28"/>
      <c r="CT64" s="28"/>
      <c r="CU64" s="29"/>
      <c r="CV64" s="30">
        <f t="shared" si="1"/>
        <v>162534.92903501907</v>
      </c>
      <c r="CW64" s="30"/>
      <c r="CX64" s="30"/>
      <c r="CY64" s="30"/>
      <c r="CZ64" s="30"/>
      <c r="DA64" s="30"/>
      <c r="DB64" s="30"/>
      <c r="DC64" s="30"/>
      <c r="DD64" s="30"/>
      <c r="DE64" s="31"/>
    </row>
    <row r="65" spans="1:121" s="10" customFormat="1" ht="23.25" customHeight="1" x14ac:dyDescent="0.2">
      <c r="A65" s="37" t="s">
        <v>64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9"/>
      <c r="P65" s="40" t="s">
        <v>48</v>
      </c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41">
        <v>4</v>
      </c>
      <c r="AE65" s="41"/>
      <c r="AF65" s="41"/>
      <c r="AG65" s="42">
        <v>1</v>
      </c>
      <c r="AH65" s="43"/>
      <c r="AI65" s="43"/>
      <c r="AJ65" s="44"/>
      <c r="AK65" s="45">
        <v>10933.940633616001</v>
      </c>
      <c r="AL65" s="46"/>
      <c r="AM65" s="46"/>
      <c r="AN65" s="46"/>
      <c r="AO65" s="46"/>
      <c r="AP65" s="47"/>
      <c r="AQ65" s="30">
        <f t="shared" si="2"/>
        <v>131207.287603392</v>
      </c>
      <c r="AR65" s="30"/>
      <c r="AS65" s="30"/>
      <c r="AT65" s="30"/>
      <c r="AU65" s="30"/>
      <c r="AV65" s="30"/>
      <c r="AW65" s="30"/>
      <c r="AX65" s="30"/>
      <c r="AY65" s="48"/>
      <c r="AZ65" s="49"/>
      <c r="BA65" s="49"/>
      <c r="BB65" s="49"/>
      <c r="BC65" s="49"/>
      <c r="BD65" s="49"/>
      <c r="BE65" s="49"/>
      <c r="BF65" s="50"/>
      <c r="BG65" s="27">
        <v>1822.3234389360002</v>
      </c>
      <c r="BH65" s="28"/>
      <c r="BI65" s="28"/>
      <c r="BJ65" s="28"/>
      <c r="BK65" s="28"/>
      <c r="BL65" s="28"/>
      <c r="BM65" s="28"/>
      <c r="BN65" s="29"/>
      <c r="BO65" s="51">
        <f t="shared" si="0"/>
        <v>17973.601041560549</v>
      </c>
      <c r="BP65" s="52"/>
      <c r="BQ65" s="52"/>
      <c r="BR65" s="52"/>
      <c r="BS65" s="52"/>
      <c r="BT65" s="52"/>
      <c r="BU65" s="52"/>
      <c r="BV65" s="53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27">
        <v>18540</v>
      </c>
      <c r="CO65" s="28"/>
      <c r="CP65" s="28"/>
      <c r="CQ65" s="28"/>
      <c r="CR65" s="28"/>
      <c r="CS65" s="28"/>
      <c r="CT65" s="28"/>
      <c r="CU65" s="29"/>
      <c r="CV65" s="30">
        <f t="shared" si="1"/>
        <v>169543.21208388856</v>
      </c>
      <c r="CW65" s="30"/>
      <c r="CX65" s="30"/>
      <c r="CY65" s="30"/>
      <c r="CZ65" s="30"/>
      <c r="DA65" s="30"/>
      <c r="DB65" s="30"/>
      <c r="DC65" s="30"/>
      <c r="DD65" s="30"/>
      <c r="DE65" s="31"/>
    </row>
    <row r="66" spans="1:121" s="10" customFormat="1" ht="23.25" customHeight="1" x14ac:dyDescent="0.2">
      <c r="A66" s="37" t="s">
        <v>64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9"/>
      <c r="P66" s="40" t="s">
        <v>61</v>
      </c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9"/>
      <c r="AD66" s="41">
        <v>4</v>
      </c>
      <c r="AE66" s="41"/>
      <c r="AF66" s="41"/>
      <c r="AG66" s="42">
        <v>3</v>
      </c>
      <c r="AH66" s="43"/>
      <c r="AI66" s="43"/>
      <c r="AJ66" s="44"/>
      <c r="AK66" s="45">
        <v>9489.2853195504013</v>
      </c>
      <c r="AL66" s="46"/>
      <c r="AM66" s="46"/>
      <c r="AN66" s="46"/>
      <c r="AO66" s="46"/>
      <c r="AP66" s="47"/>
      <c r="AQ66" s="30">
        <f t="shared" si="2"/>
        <v>341614.2715038145</v>
      </c>
      <c r="AR66" s="30"/>
      <c r="AS66" s="30"/>
      <c r="AT66" s="30"/>
      <c r="AU66" s="30"/>
      <c r="AV66" s="30"/>
      <c r="AW66" s="30"/>
      <c r="AX66" s="30"/>
      <c r="AY66" s="48"/>
      <c r="AZ66" s="49"/>
      <c r="BA66" s="49"/>
      <c r="BB66" s="49"/>
      <c r="BC66" s="49"/>
      <c r="BD66" s="49"/>
      <c r="BE66" s="49"/>
      <c r="BF66" s="50"/>
      <c r="BG66" s="27">
        <v>4744.6426597752006</v>
      </c>
      <c r="BH66" s="28"/>
      <c r="BI66" s="28"/>
      <c r="BJ66" s="28"/>
      <c r="BK66" s="28"/>
      <c r="BL66" s="28"/>
      <c r="BM66" s="28"/>
      <c r="BN66" s="29"/>
      <c r="BO66" s="51">
        <f t="shared" si="0"/>
        <v>46796.475548467737</v>
      </c>
      <c r="BP66" s="52"/>
      <c r="BQ66" s="52"/>
      <c r="BR66" s="52"/>
      <c r="BS66" s="52"/>
      <c r="BT66" s="52"/>
      <c r="BU66" s="52"/>
      <c r="BV66" s="53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27">
        <v>55620</v>
      </c>
      <c r="CO66" s="28"/>
      <c r="CP66" s="28"/>
      <c r="CQ66" s="28"/>
      <c r="CR66" s="28"/>
      <c r="CS66" s="28"/>
      <c r="CT66" s="28"/>
      <c r="CU66" s="29"/>
      <c r="CV66" s="30">
        <f t="shared" si="1"/>
        <v>448775.38971205743</v>
      </c>
      <c r="CW66" s="30"/>
      <c r="CX66" s="30"/>
      <c r="CY66" s="30"/>
      <c r="CZ66" s="30"/>
      <c r="DA66" s="30"/>
      <c r="DB66" s="30"/>
      <c r="DC66" s="30"/>
      <c r="DD66" s="30"/>
      <c r="DE66" s="31"/>
    </row>
    <row r="67" spans="1:121" s="10" customFormat="1" ht="23.25" customHeight="1" x14ac:dyDescent="0.2">
      <c r="A67" s="37" t="s">
        <v>64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9"/>
      <c r="P67" s="40" t="s">
        <v>61</v>
      </c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9"/>
      <c r="AD67" s="41">
        <v>4</v>
      </c>
      <c r="AE67" s="41"/>
      <c r="AF67" s="41"/>
      <c r="AG67" s="42">
        <v>1</v>
      </c>
      <c r="AH67" s="43"/>
      <c r="AI67" s="43"/>
      <c r="AJ67" s="44"/>
      <c r="AK67" s="45">
        <v>10074.845298117601</v>
      </c>
      <c r="AL67" s="46"/>
      <c r="AM67" s="46"/>
      <c r="AN67" s="46"/>
      <c r="AO67" s="46"/>
      <c r="AP67" s="47"/>
      <c r="AQ67" s="30">
        <f t="shared" si="2"/>
        <v>120898.14357741122</v>
      </c>
      <c r="AR67" s="30"/>
      <c r="AS67" s="30"/>
      <c r="AT67" s="30"/>
      <c r="AU67" s="30"/>
      <c r="AV67" s="30"/>
      <c r="AW67" s="30"/>
      <c r="AX67" s="30"/>
      <c r="AY67" s="48"/>
      <c r="AZ67" s="49"/>
      <c r="BA67" s="49"/>
      <c r="BB67" s="49"/>
      <c r="BC67" s="49"/>
      <c r="BD67" s="49"/>
      <c r="BE67" s="49"/>
      <c r="BF67" s="50"/>
      <c r="BG67" s="27">
        <v>1679.1408830196001</v>
      </c>
      <c r="BH67" s="28"/>
      <c r="BI67" s="28"/>
      <c r="BJ67" s="28"/>
      <c r="BK67" s="28"/>
      <c r="BL67" s="28"/>
      <c r="BM67" s="28"/>
      <c r="BN67" s="29"/>
      <c r="BO67" s="51">
        <f t="shared" si="0"/>
        <v>16561.389531152221</v>
      </c>
      <c r="BP67" s="52"/>
      <c r="BQ67" s="52"/>
      <c r="BR67" s="52"/>
      <c r="BS67" s="52"/>
      <c r="BT67" s="52"/>
      <c r="BU67" s="52"/>
      <c r="BV67" s="53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27">
        <v>18540</v>
      </c>
      <c r="CO67" s="28"/>
      <c r="CP67" s="28"/>
      <c r="CQ67" s="28"/>
      <c r="CR67" s="28"/>
      <c r="CS67" s="28"/>
      <c r="CT67" s="28"/>
      <c r="CU67" s="29"/>
      <c r="CV67" s="30">
        <f t="shared" si="1"/>
        <v>157678.67399158305</v>
      </c>
      <c r="CW67" s="30"/>
      <c r="CX67" s="30"/>
      <c r="CY67" s="30"/>
      <c r="CZ67" s="30"/>
      <c r="DA67" s="30"/>
      <c r="DB67" s="30"/>
      <c r="DC67" s="30"/>
      <c r="DD67" s="30"/>
      <c r="DE67" s="31"/>
    </row>
    <row r="68" spans="1:121" s="10" customFormat="1" ht="23.25" customHeight="1" x14ac:dyDescent="0.2">
      <c r="A68" s="37" t="s">
        <v>65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9"/>
      <c r="P68" s="40" t="s">
        <v>48</v>
      </c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9"/>
      <c r="AD68" s="41">
        <v>4</v>
      </c>
      <c r="AE68" s="41"/>
      <c r="AF68" s="41"/>
      <c r="AG68" s="42">
        <v>1</v>
      </c>
      <c r="AH68" s="43"/>
      <c r="AI68" s="43"/>
      <c r="AJ68" s="44"/>
      <c r="AK68" s="45">
        <v>10152.944874072002</v>
      </c>
      <c r="AL68" s="46"/>
      <c r="AM68" s="46"/>
      <c r="AN68" s="46"/>
      <c r="AO68" s="46"/>
      <c r="AP68" s="47"/>
      <c r="AQ68" s="30">
        <f t="shared" si="2"/>
        <v>121835.33848886401</v>
      </c>
      <c r="AR68" s="30"/>
      <c r="AS68" s="30"/>
      <c r="AT68" s="30"/>
      <c r="AU68" s="30"/>
      <c r="AV68" s="30"/>
      <c r="AW68" s="30"/>
      <c r="AX68" s="30"/>
      <c r="AY68" s="48"/>
      <c r="AZ68" s="49"/>
      <c r="BA68" s="49"/>
      <c r="BB68" s="49"/>
      <c r="BC68" s="49"/>
      <c r="BD68" s="49"/>
      <c r="BE68" s="49"/>
      <c r="BF68" s="50"/>
      <c r="BG68" s="27">
        <v>1692.1574790120003</v>
      </c>
      <c r="BH68" s="28"/>
      <c r="BI68" s="28"/>
      <c r="BJ68" s="28"/>
      <c r="BK68" s="28"/>
      <c r="BL68" s="28"/>
      <c r="BM68" s="28"/>
      <c r="BN68" s="29"/>
      <c r="BO68" s="51">
        <f t="shared" si="0"/>
        <v>16689.772395734799</v>
      </c>
      <c r="BP68" s="52"/>
      <c r="BQ68" s="52"/>
      <c r="BR68" s="52"/>
      <c r="BS68" s="52"/>
      <c r="BT68" s="52"/>
      <c r="BU68" s="52"/>
      <c r="BV68" s="53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27">
        <v>18540</v>
      </c>
      <c r="CO68" s="28"/>
      <c r="CP68" s="28"/>
      <c r="CQ68" s="28"/>
      <c r="CR68" s="28"/>
      <c r="CS68" s="28"/>
      <c r="CT68" s="28"/>
      <c r="CU68" s="29"/>
      <c r="CV68" s="30">
        <f t="shared" si="1"/>
        <v>158757.26836361081</v>
      </c>
      <c r="CW68" s="30"/>
      <c r="CX68" s="30"/>
      <c r="CY68" s="30"/>
      <c r="CZ68" s="30"/>
      <c r="DA68" s="30"/>
      <c r="DB68" s="30"/>
      <c r="DC68" s="30"/>
      <c r="DD68" s="30"/>
      <c r="DE68" s="31"/>
    </row>
    <row r="69" spans="1:121" s="10" customFormat="1" ht="23.25" customHeight="1" x14ac:dyDescent="0.2">
      <c r="A69" s="37" t="s">
        <v>65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9"/>
      <c r="P69" s="40" t="s">
        <v>61</v>
      </c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9"/>
      <c r="AD69" s="41">
        <v>4</v>
      </c>
      <c r="AE69" s="41"/>
      <c r="AF69" s="41"/>
      <c r="AG69" s="42">
        <v>2</v>
      </c>
      <c r="AH69" s="43"/>
      <c r="AI69" s="43"/>
      <c r="AJ69" s="44"/>
      <c r="AK69" s="45">
        <v>9489.0361980960006</v>
      </c>
      <c r="AL69" s="46"/>
      <c r="AM69" s="46"/>
      <c r="AN69" s="46"/>
      <c r="AO69" s="46"/>
      <c r="AP69" s="47"/>
      <c r="AQ69" s="30">
        <f t="shared" si="2"/>
        <v>227736.86875430401</v>
      </c>
      <c r="AR69" s="30"/>
      <c r="AS69" s="30"/>
      <c r="AT69" s="30"/>
      <c r="AU69" s="30"/>
      <c r="AV69" s="30"/>
      <c r="AW69" s="30"/>
      <c r="AX69" s="30"/>
      <c r="AY69" s="48"/>
      <c r="AZ69" s="49"/>
      <c r="BA69" s="49"/>
      <c r="BB69" s="49"/>
      <c r="BC69" s="49"/>
      <c r="BD69" s="49"/>
      <c r="BE69" s="49"/>
      <c r="BF69" s="50"/>
      <c r="BG69" s="27">
        <v>3163.0120660319999</v>
      </c>
      <c r="BH69" s="28"/>
      <c r="BI69" s="28"/>
      <c r="BJ69" s="28"/>
      <c r="BK69" s="28"/>
      <c r="BL69" s="28"/>
      <c r="BM69" s="28"/>
      <c r="BN69" s="29"/>
      <c r="BO69" s="51">
        <f t="shared" si="0"/>
        <v>31196.831336206033</v>
      </c>
      <c r="BP69" s="52"/>
      <c r="BQ69" s="52"/>
      <c r="BR69" s="52"/>
      <c r="BS69" s="52"/>
      <c r="BT69" s="52"/>
      <c r="BU69" s="52"/>
      <c r="BV69" s="53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  <c r="CL69" s="54"/>
      <c r="CM69" s="54"/>
      <c r="CN69" s="27">
        <v>37080</v>
      </c>
      <c r="CO69" s="28"/>
      <c r="CP69" s="28"/>
      <c r="CQ69" s="28"/>
      <c r="CR69" s="28"/>
      <c r="CS69" s="28"/>
      <c r="CT69" s="28"/>
      <c r="CU69" s="29"/>
      <c r="CV69" s="30">
        <f t="shared" si="1"/>
        <v>299176.71215654205</v>
      </c>
      <c r="CW69" s="30"/>
      <c r="CX69" s="30"/>
      <c r="CY69" s="30"/>
      <c r="CZ69" s="30"/>
      <c r="DA69" s="30"/>
      <c r="DB69" s="30"/>
      <c r="DC69" s="30"/>
      <c r="DD69" s="30"/>
      <c r="DE69" s="31"/>
    </row>
    <row r="70" spans="1:121" s="10" customFormat="1" ht="23.25" customHeight="1" x14ac:dyDescent="0.2">
      <c r="A70" s="37" t="s">
        <v>66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9"/>
      <c r="P70" s="40" t="s">
        <v>48</v>
      </c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9"/>
      <c r="AD70" s="41">
        <v>4</v>
      </c>
      <c r="AE70" s="41"/>
      <c r="AF70" s="41"/>
      <c r="AG70" s="42">
        <v>1</v>
      </c>
      <c r="AH70" s="43"/>
      <c r="AI70" s="43"/>
      <c r="AJ70" s="44"/>
      <c r="AK70" s="45">
        <v>12886.430032476001</v>
      </c>
      <c r="AL70" s="46"/>
      <c r="AM70" s="46"/>
      <c r="AN70" s="46"/>
      <c r="AO70" s="46"/>
      <c r="AP70" s="47"/>
      <c r="AQ70" s="30">
        <f t="shared" si="2"/>
        <v>154637.16038971202</v>
      </c>
      <c r="AR70" s="30"/>
      <c r="AS70" s="30"/>
      <c r="AT70" s="30"/>
      <c r="AU70" s="30"/>
      <c r="AV70" s="30"/>
      <c r="AW70" s="30"/>
      <c r="AX70" s="30"/>
      <c r="AY70" s="48"/>
      <c r="AZ70" s="49"/>
      <c r="BA70" s="49"/>
      <c r="BB70" s="49"/>
      <c r="BC70" s="49"/>
      <c r="BD70" s="49"/>
      <c r="BE70" s="49"/>
      <c r="BF70" s="50"/>
      <c r="BG70" s="27">
        <v>2147.738338746</v>
      </c>
      <c r="BH70" s="28"/>
      <c r="BI70" s="28"/>
      <c r="BJ70" s="28"/>
      <c r="BK70" s="28"/>
      <c r="BL70" s="28"/>
      <c r="BM70" s="28"/>
      <c r="BN70" s="29"/>
      <c r="BO70" s="51">
        <f t="shared" si="0"/>
        <v>21183.172656124934</v>
      </c>
      <c r="BP70" s="52"/>
      <c r="BQ70" s="52"/>
      <c r="BR70" s="52"/>
      <c r="BS70" s="52"/>
      <c r="BT70" s="52"/>
      <c r="BU70" s="52"/>
      <c r="BV70" s="53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27">
        <v>18540</v>
      </c>
      <c r="CO70" s="28"/>
      <c r="CP70" s="28"/>
      <c r="CQ70" s="28"/>
      <c r="CR70" s="28"/>
      <c r="CS70" s="28"/>
      <c r="CT70" s="28"/>
      <c r="CU70" s="29"/>
      <c r="CV70" s="30">
        <f t="shared" si="1"/>
        <v>196508.07138458296</v>
      </c>
      <c r="CW70" s="30"/>
      <c r="CX70" s="30"/>
      <c r="CY70" s="30"/>
      <c r="CZ70" s="30"/>
      <c r="DA70" s="30"/>
      <c r="DB70" s="30"/>
      <c r="DC70" s="30"/>
      <c r="DD70" s="30"/>
      <c r="DE70" s="31"/>
    </row>
    <row r="71" spans="1:121" s="10" customFormat="1" ht="23.25" customHeight="1" x14ac:dyDescent="0.2">
      <c r="A71" s="37" t="s">
        <v>67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9"/>
      <c r="P71" s="40" t="s">
        <v>48</v>
      </c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9"/>
      <c r="AD71" s="41">
        <v>4</v>
      </c>
      <c r="AE71" s="41"/>
      <c r="AF71" s="41"/>
      <c r="AG71" s="42">
        <v>1</v>
      </c>
      <c r="AH71" s="43"/>
      <c r="AI71" s="43"/>
      <c r="AJ71" s="44"/>
      <c r="AK71" s="45">
        <v>10426.480231003201</v>
      </c>
      <c r="AL71" s="46"/>
      <c r="AM71" s="46"/>
      <c r="AN71" s="46"/>
      <c r="AO71" s="46"/>
      <c r="AP71" s="47"/>
      <c r="AQ71" s="30">
        <f t="shared" si="2"/>
        <v>125117.7627720384</v>
      </c>
      <c r="AR71" s="30"/>
      <c r="AS71" s="30"/>
      <c r="AT71" s="30"/>
      <c r="AU71" s="30"/>
      <c r="AV71" s="30"/>
      <c r="AW71" s="30"/>
      <c r="AX71" s="30"/>
      <c r="AY71" s="48"/>
      <c r="AZ71" s="49"/>
      <c r="BA71" s="49"/>
      <c r="BB71" s="49"/>
      <c r="BC71" s="49"/>
      <c r="BD71" s="49"/>
      <c r="BE71" s="49"/>
      <c r="BF71" s="50"/>
      <c r="BG71" s="27">
        <v>1737.7467051672002</v>
      </c>
      <c r="BH71" s="28"/>
      <c r="BI71" s="28"/>
      <c r="BJ71" s="28"/>
      <c r="BK71" s="28"/>
      <c r="BL71" s="28"/>
      <c r="BM71" s="28"/>
      <c r="BN71" s="29"/>
      <c r="BO71" s="51">
        <f t="shared" si="0"/>
        <v>17139.419557813479</v>
      </c>
      <c r="BP71" s="52"/>
      <c r="BQ71" s="52"/>
      <c r="BR71" s="52"/>
      <c r="BS71" s="52"/>
      <c r="BT71" s="52"/>
      <c r="BU71" s="52"/>
      <c r="BV71" s="53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27">
        <v>18540</v>
      </c>
      <c r="CO71" s="28"/>
      <c r="CP71" s="28"/>
      <c r="CQ71" s="28"/>
      <c r="CR71" s="28"/>
      <c r="CS71" s="28"/>
      <c r="CT71" s="28"/>
      <c r="CU71" s="29"/>
      <c r="CV71" s="30">
        <f t="shared" si="1"/>
        <v>162534.92903501907</v>
      </c>
      <c r="CW71" s="30"/>
      <c r="CX71" s="30"/>
      <c r="CY71" s="30"/>
      <c r="CZ71" s="30"/>
      <c r="DA71" s="30"/>
      <c r="DB71" s="30"/>
      <c r="DC71" s="30"/>
      <c r="DD71" s="30"/>
      <c r="DE71" s="31"/>
    </row>
    <row r="72" spans="1:121" s="10" customFormat="1" ht="23.25" customHeight="1" x14ac:dyDescent="0.2">
      <c r="A72" s="37" t="s">
        <v>67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9"/>
      <c r="P72" s="40" t="s">
        <v>48</v>
      </c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9"/>
      <c r="AD72" s="41">
        <v>4</v>
      </c>
      <c r="AE72" s="41"/>
      <c r="AF72" s="41"/>
      <c r="AG72" s="42">
        <v>1</v>
      </c>
      <c r="AH72" s="43"/>
      <c r="AI72" s="43"/>
      <c r="AJ72" s="44"/>
      <c r="AK72" s="45">
        <v>12378.969629863202</v>
      </c>
      <c r="AL72" s="46"/>
      <c r="AM72" s="46"/>
      <c r="AN72" s="46"/>
      <c r="AO72" s="46"/>
      <c r="AP72" s="47"/>
      <c r="AQ72" s="30">
        <f t="shared" si="2"/>
        <v>148547.63555835842</v>
      </c>
      <c r="AR72" s="30"/>
      <c r="AS72" s="30"/>
      <c r="AT72" s="30"/>
      <c r="AU72" s="30"/>
      <c r="AV72" s="30"/>
      <c r="AW72" s="30"/>
      <c r="AX72" s="30"/>
      <c r="AY72" s="48"/>
      <c r="AZ72" s="49"/>
      <c r="BA72" s="49"/>
      <c r="BB72" s="49"/>
      <c r="BC72" s="49"/>
      <c r="BD72" s="49"/>
      <c r="BE72" s="49"/>
      <c r="BF72" s="50"/>
      <c r="BG72" s="27">
        <v>2063.1616049772001</v>
      </c>
      <c r="BH72" s="28"/>
      <c r="BI72" s="28"/>
      <c r="BJ72" s="28"/>
      <c r="BK72" s="28"/>
      <c r="BL72" s="28"/>
      <c r="BM72" s="28"/>
      <c r="BN72" s="29"/>
      <c r="BO72" s="51">
        <f t="shared" si="0"/>
        <v>20348.991172377868</v>
      </c>
      <c r="BP72" s="52"/>
      <c r="BQ72" s="52"/>
      <c r="BR72" s="52"/>
      <c r="BS72" s="52"/>
      <c r="BT72" s="52"/>
      <c r="BU72" s="52"/>
      <c r="BV72" s="53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27">
        <v>18540</v>
      </c>
      <c r="CO72" s="28"/>
      <c r="CP72" s="28"/>
      <c r="CQ72" s="28"/>
      <c r="CR72" s="28"/>
      <c r="CS72" s="28"/>
      <c r="CT72" s="28"/>
      <c r="CU72" s="29"/>
      <c r="CV72" s="30">
        <f t="shared" si="1"/>
        <v>189499.7883357135</v>
      </c>
      <c r="CW72" s="30"/>
      <c r="CX72" s="30"/>
      <c r="CY72" s="30"/>
      <c r="CZ72" s="30"/>
      <c r="DA72" s="30"/>
      <c r="DB72" s="30"/>
      <c r="DC72" s="30"/>
      <c r="DD72" s="30"/>
      <c r="DE72" s="31"/>
    </row>
    <row r="73" spans="1:121" s="10" customFormat="1" ht="23.25" customHeight="1" x14ac:dyDescent="0.2">
      <c r="A73" s="37" t="s">
        <v>68</v>
      </c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9"/>
      <c r="P73" s="40" t="s">
        <v>48</v>
      </c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41">
        <v>4</v>
      </c>
      <c r="AE73" s="41"/>
      <c r="AF73" s="41"/>
      <c r="AG73" s="42">
        <v>5</v>
      </c>
      <c r="AH73" s="43"/>
      <c r="AI73" s="43"/>
      <c r="AJ73" s="44"/>
      <c r="AK73" s="45">
        <v>9489.2853195504013</v>
      </c>
      <c r="AL73" s="46"/>
      <c r="AM73" s="46"/>
      <c r="AN73" s="46"/>
      <c r="AO73" s="46"/>
      <c r="AP73" s="47"/>
      <c r="AQ73" s="30">
        <f t="shared" si="2"/>
        <v>569357.11917302408</v>
      </c>
      <c r="AR73" s="30"/>
      <c r="AS73" s="30"/>
      <c r="AT73" s="30"/>
      <c r="AU73" s="30"/>
      <c r="AV73" s="30"/>
      <c r="AW73" s="30"/>
      <c r="AX73" s="30"/>
      <c r="AY73" s="48"/>
      <c r="AZ73" s="49"/>
      <c r="BA73" s="49"/>
      <c r="BB73" s="49"/>
      <c r="BC73" s="49"/>
      <c r="BD73" s="49"/>
      <c r="BE73" s="49"/>
      <c r="BF73" s="50"/>
      <c r="BG73" s="27">
        <v>7907.7377662920007</v>
      </c>
      <c r="BH73" s="28"/>
      <c r="BI73" s="28"/>
      <c r="BJ73" s="28"/>
      <c r="BK73" s="28"/>
      <c r="BL73" s="28"/>
      <c r="BM73" s="28"/>
      <c r="BN73" s="29"/>
      <c r="BO73" s="51">
        <f t="shared" si="0"/>
        <v>77994.125914112883</v>
      </c>
      <c r="BP73" s="52"/>
      <c r="BQ73" s="52"/>
      <c r="BR73" s="52"/>
      <c r="BS73" s="52"/>
      <c r="BT73" s="52"/>
      <c r="BU73" s="52"/>
      <c r="BV73" s="53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27">
        <v>92700</v>
      </c>
      <c r="CO73" s="28"/>
      <c r="CP73" s="28"/>
      <c r="CQ73" s="28"/>
      <c r="CR73" s="28"/>
      <c r="CS73" s="28"/>
      <c r="CT73" s="28"/>
      <c r="CU73" s="29"/>
      <c r="CV73" s="30">
        <f t="shared" si="1"/>
        <v>747958.98285342893</v>
      </c>
      <c r="CW73" s="30"/>
      <c r="CX73" s="30"/>
      <c r="CY73" s="30"/>
      <c r="CZ73" s="30"/>
      <c r="DA73" s="30"/>
      <c r="DB73" s="30"/>
      <c r="DC73" s="30"/>
      <c r="DD73" s="30"/>
      <c r="DE73" s="31"/>
    </row>
    <row r="74" spans="1:121" s="10" customFormat="1" ht="23.25" customHeight="1" x14ac:dyDescent="0.2">
      <c r="A74" s="37" t="s">
        <v>69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9"/>
      <c r="P74" s="40" t="s">
        <v>48</v>
      </c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41">
        <v>4</v>
      </c>
      <c r="AE74" s="41"/>
      <c r="AF74" s="41"/>
      <c r="AG74" s="42">
        <v>1</v>
      </c>
      <c r="AH74" s="43"/>
      <c r="AI74" s="43"/>
      <c r="AJ74" s="44"/>
      <c r="AK74" s="45">
        <v>11222.7969599928</v>
      </c>
      <c r="AL74" s="46"/>
      <c r="AM74" s="46"/>
      <c r="AN74" s="46"/>
      <c r="AO74" s="46"/>
      <c r="AP74" s="47"/>
      <c r="AQ74" s="30">
        <f t="shared" si="2"/>
        <v>134673.56351991359</v>
      </c>
      <c r="AR74" s="30"/>
      <c r="AS74" s="30"/>
      <c r="AT74" s="30"/>
      <c r="AU74" s="30"/>
      <c r="AV74" s="30"/>
      <c r="AW74" s="30"/>
      <c r="AX74" s="30"/>
      <c r="AY74" s="48"/>
      <c r="AZ74" s="49"/>
      <c r="BA74" s="49"/>
      <c r="BB74" s="49"/>
      <c r="BC74" s="49"/>
      <c r="BD74" s="49"/>
      <c r="BE74" s="49"/>
      <c r="BF74" s="50"/>
      <c r="BG74" s="27">
        <v>1870.4661599988001</v>
      </c>
      <c r="BH74" s="28"/>
      <c r="BI74" s="28"/>
      <c r="BJ74" s="28"/>
      <c r="BK74" s="28"/>
      <c r="BL74" s="28"/>
      <c r="BM74" s="28"/>
      <c r="BN74" s="29"/>
      <c r="BO74" s="51">
        <f t="shared" si="0"/>
        <v>18448.433358892271</v>
      </c>
      <c r="BP74" s="52"/>
      <c r="BQ74" s="52"/>
      <c r="BR74" s="52"/>
      <c r="BS74" s="52"/>
      <c r="BT74" s="52"/>
      <c r="BU74" s="52"/>
      <c r="BV74" s="53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27">
        <v>18540</v>
      </c>
      <c r="CO74" s="28"/>
      <c r="CP74" s="28"/>
      <c r="CQ74" s="28"/>
      <c r="CR74" s="28"/>
      <c r="CS74" s="28"/>
      <c r="CT74" s="28"/>
      <c r="CU74" s="29"/>
      <c r="CV74" s="30">
        <f t="shared" si="1"/>
        <v>173532.46303880465</v>
      </c>
      <c r="CW74" s="30"/>
      <c r="CX74" s="30"/>
      <c r="CY74" s="30"/>
      <c r="CZ74" s="30"/>
      <c r="DA74" s="30"/>
      <c r="DB74" s="30"/>
      <c r="DC74" s="30"/>
      <c r="DD74" s="30"/>
      <c r="DE74" s="31"/>
      <c r="DI74" s="58"/>
      <c r="DJ74" s="59"/>
      <c r="DK74" s="59"/>
      <c r="DL74" s="59"/>
      <c r="DM74" s="59"/>
      <c r="DN74" s="59"/>
      <c r="DO74" s="59"/>
      <c r="DP74" s="59"/>
      <c r="DQ74" s="59"/>
    </row>
    <row r="75" spans="1:121" s="10" customFormat="1" ht="23.25" customHeight="1" x14ac:dyDescent="0.2">
      <c r="A75" s="37" t="s">
        <v>69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9"/>
      <c r="P75" s="40" t="s">
        <v>48</v>
      </c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41">
        <v>4</v>
      </c>
      <c r="AE75" s="41"/>
      <c r="AF75" s="41"/>
      <c r="AG75" s="42">
        <v>1</v>
      </c>
      <c r="AH75" s="43"/>
      <c r="AI75" s="43"/>
      <c r="AJ75" s="44"/>
      <c r="AK75" s="45">
        <v>12378.969629863202</v>
      </c>
      <c r="AL75" s="46"/>
      <c r="AM75" s="46"/>
      <c r="AN75" s="46"/>
      <c r="AO75" s="46"/>
      <c r="AP75" s="47"/>
      <c r="AQ75" s="30">
        <f t="shared" si="2"/>
        <v>148547.63555835842</v>
      </c>
      <c r="AR75" s="30"/>
      <c r="AS75" s="30"/>
      <c r="AT75" s="30"/>
      <c r="AU75" s="30"/>
      <c r="AV75" s="30"/>
      <c r="AW75" s="30"/>
      <c r="AX75" s="30"/>
      <c r="AY75" s="48"/>
      <c r="AZ75" s="49"/>
      <c r="BA75" s="49"/>
      <c r="BB75" s="49"/>
      <c r="BC75" s="49"/>
      <c r="BD75" s="49"/>
      <c r="BE75" s="49"/>
      <c r="BF75" s="50"/>
      <c r="BG75" s="27">
        <v>2063.1616049772001</v>
      </c>
      <c r="BH75" s="28"/>
      <c r="BI75" s="28"/>
      <c r="BJ75" s="28"/>
      <c r="BK75" s="28"/>
      <c r="BL75" s="28"/>
      <c r="BM75" s="28"/>
      <c r="BN75" s="29"/>
      <c r="BO75" s="51">
        <f t="shared" si="0"/>
        <v>20348.991172377868</v>
      </c>
      <c r="BP75" s="52"/>
      <c r="BQ75" s="52"/>
      <c r="BR75" s="52"/>
      <c r="BS75" s="52"/>
      <c r="BT75" s="52"/>
      <c r="BU75" s="52"/>
      <c r="BV75" s="53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  <c r="CL75" s="54"/>
      <c r="CM75" s="54"/>
      <c r="CN75" s="27">
        <v>18540</v>
      </c>
      <c r="CO75" s="28"/>
      <c r="CP75" s="28"/>
      <c r="CQ75" s="28"/>
      <c r="CR75" s="28"/>
      <c r="CS75" s="28"/>
      <c r="CT75" s="28"/>
      <c r="CU75" s="29"/>
      <c r="CV75" s="30">
        <f t="shared" si="1"/>
        <v>189499.7883357135</v>
      </c>
      <c r="CW75" s="30"/>
      <c r="CX75" s="30"/>
      <c r="CY75" s="30"/>
      <c r="CZ75" s="30"/>
      <c r="DA75" s="30"/>
      <c r="DB75" s="30"/>
      <c r="DC75" s="30"/>
      <c r="DD75" s="30"/>
      <c r="DE75" s="31"/>
    </row>
    <row r="76" spans="1:121" s="10" customFormat="1" ht="23.25" customHeight="1" x14ac:dyDescent="0.2">
      <c r="A76" s="37" t="s">
        <v>70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9"/>
      <c r="P76" s="40" t="s">
        <v>48</v>
      </c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9"/>
      <c r="AD76" s="41">
        <v>4</v>
      </c>
      <c r="AE76" s="41"/>
      <c r="AF76" s="41"/>
      <c r="AG76" s="42">
        <v>1</v>
      </c>
      <c r="AH76" s="43"/>
      <c r="AI76" s="43"/>
      <c r="AJ76" s="44"/>
      <c r="AK76" s="45">
        <v>11222.7969599928</v>
      </c>
      <c r="AL76" s="46"/>
      <c r="AM76" s="46"/>
      <c r="AN76" s="46"/>
      <c r="AO76" s="46"/>
      <c r="AP76" s="47"/>
      <c r="AQ76" s="30">
        <f t="shared" si="2"/>
        <v>134673.56351991359</v>
      </c>
      <c r="AR76" s="30"/>
      <c r="AS76" s="30"/>
      <c r="AT76" s="30"/>
      <c r="AU76" s="30"/>
      <c r="AV76" s="30"/>
      <c r="AW76" s="30"/>
      <c r="AX76" s="30"/>
      <c r="AY76" s="48"/>
      <c r="AZ76" s="49"/>
      <c r="BA76" s="49"/>
      <c r="BB76" s="49"/>
      <c r="BC76" s="49"/>
      <c r="BD76" s="49"/>
      <c r="BE76" s="49"/>
      <c r="BF76" s="50"/>
      <c r="BG76" s="27">
        <v>1870.4661599988001</v>
      </c>
      <c r="BH76" s="28"/>
      <c r="BI76" s="28"/>
      <c r="BJ76" s="28"/>
      <c r="BK76" s="28"/>
      <c r="BL76" s="28"/>
      <c r="BM76" s="28"/>
      <c r="BN76" s="29"/>
      <c r="BO76" s="51">
        <f t="shared" si="0"/>
        <v>18448.433358892271</v>
      </c>
      <c r="BP76" s="52"/>
      <c r="BQ76" s="52"/>
      <c r="BR76" s="52"/>
      <c r="BS76" s="52"/>
      <c r="BT76" s="52"/>
      <c r="BU76" s="52"/>
      <c r="BV76" s="53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4"/>
      <c r="CN76" s="27">
        <v>18540</v>
      </c>
      <c r="CO76" s="28"/>
      <c r="CP76" s="28"/>
      <c r="CQ76" s="28"/>
      <c r="CR76" s="28"/>
      <c r="CS76" s="28"/>
      <c r="CT76" s="28"/>
      <c r="CU76" s="29"/>
      <c r="CV76" s="30">
        <f t="shared" si="1"/>
        <v>173532.46303880465</v>
      </c>
      <c r="CW76" s="30"/>
      <c r="CX76" s="30"/>
      <c r="CY76" s="30"/>
      <c r="CZ76" s="30"/>
      <c r="DA76" s="30"/>
      <c r="DB76" s="30"/>
      <c r="DC76" s="30"/>
      <c r="DD76" s="30"/>
      <c r="DE76" s="31"/>
    </row>
    <row r="77" spans="1:121" s="10" customFormat="1" ht="23.25" customHeight="1" x14ac:dyDescent="0.2">
      <c r="A77" s="37" t="s">
        <v>70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9"/>
      <c r="P77" s="40" t="s">
        <v>61</v>
      </c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9"/>
      <c r="AD77" s="41">
        <v>4</v>
      </c>
      <c r="AE77" s="41"/>
      <c r="AF77" s="41"/>
      <c r="AG77" s="42">
        <v>2</v>
      </c>
      <c r="AH77" s="43"/>
      <c r="AI77" s="43"/>
      <c r="AJ77" s="44"/>
      <c r="AK77" s="45">
        <v>9489.0361980960006</v>
      </c>
      <c r="AL77" s="46"/>
      <c r="AM77" s="46"/>
      <c r="AN77" s="46"/>
      <c r="AO77" s="46"/>
      <c r="AP77" s="47"/>
      <c r="AQ77" s="30">
        <f t="shared" si="2"/>
        <v>227736.86875430401</v>
      </c>
      <c r="AR77" s="30"/>
      <c r="AS77" s="30"/>
      <c r="AT77" s="30"/>
      <c r="AU77" s="30"/>
      <c r="AV77" s="30"/>
      <c r="AW77" s="30"/>
      <c r="AX77" s="30"/>
      <c r="AY77" s="48"/>
      <c r="AZ77" s="49"/>
      <c r="BA77" s="49"/>
      <c r="BB77" s="49"/>
      <c r="BC77" s="49"/>
      <c r="BD77" s="49"/>
      <c r="BE77" s="49"/>
      <c r="BF77" s="50"/>
      <c r="BG77" s="27">
        <v>3163.0120660319999</v>
      </c>
      <c r="BH77" s="28"/>
      <c r="BI77" s="28"/>
      <c r="BJ77" s="28"/>
      <c r="BK77" s="28"/>
      <c r="BL77" s="28"/>
      <c r="BM77" s="28"/>
      <c r="BN77" s="29"/>
      <c r="BO77" s="51">
        <f t="shared" si="0"/>
        <v>31196.831336206033</v>
      </c>
      <c r="BP77" s="52"/>
      <c r="BQ77" s="52"/>
      <c r="BR77" s="52"/>
      <c r="BS77" s="52"/>
      <c r="BT77" s="52"/>
      <c r="BU77" s="52"/>
      <c r="BV77" s="53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27">
        <v>37080</v>
      </c>
      <c r="CO77" s="28"/>
      <c r="CP77" s="28"/>
      <c r="CQ77" s="28"/>
      <c r="CR77" s="28"/>
      <c r="CS77" s="28"/>
      <c r="CT77" s="28"/>
      <c r="CU77" s="29"/>
      <c r="CV77" s="30">
        <f t="shared" si="1"/>
        <v>299176.71215654205</v>
      </c>
      <c r="CW77" s="30"/>
      <c r="CX77" s="30"/>
      <c r="CY77" s="30"/>
      <c r="CZ77" s="30"/>
      <c r="DA77" s="30"/>
      <c r="DB77" s="30"/>
      <c r="DC77" s="30"/>
      <c r="DD77" s="30"/>
      <c r="DE77" s="31"/>
    </row>
    <row r="78" spans="1:121" s="10" customFormat="1" ht="23.25" customHeight="1" x14ac:dyDescent="0.2">
      <c r="A78" s="37" t="s">
        <v>71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9"/>
      <c r="P78" s="40" t="s">
        <v>48</v>
      </c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9"/>
      <c r="AD78" s="41">
        <v>4</v>
      </c>
      <c r="AE78" s="41"/>
      <c r="AF78" s="41"/>
      <c r="AG78" s="42">
        <v>1</v>
      </c>
      <c r="AH78" s="43"/>
      <c r="AI78" s="43"/>
      <c r="AJ78" s="44"/>
      <c r="AK78" s="45">
        <v>11168.2393614792</v>
      </c>
      <c r="AL78" s="46"/>
      <c r="AM78" s="46"/>
      <c r="AN78" s="46"/>
      <c r="AO78" s="46"/>
      <c r="AP78" s="47"/>
      <c r="AQ78" s="30">
        <f t="shared" si="2"/>
        <v>134018.87233775039</v>
      </c>
      <c r="AR78" s="30"/>
      <c r="AS78" s="30"/>
      <c r="AT78" s="30"/>
      <c r="AU78" s="30"/>
      <c r="AV78" s="30"/>
      <c r="AW78" s="30"/>
      <c r="AX78" s="30"/>
      <c r="AY78" s="48"/>
      <c r="AZ78" s="49"/>
      <c r="BA78" s="49"/>
      <c r="BB78" s="49"/>
      <c r="BC78" s="49"/>
      <c r="BD78" s="49"/>
      <c r="BE78" s="49"/>
      <c r="BF78" s="50"/>
      <c r="BG78" s="27">
        <v>1861.3732269132001</v>
      </c>
      <c r="BH78" s="28"/>
      <c r="BI78" s="28"/>
      <c r="BJ78" s="28"/>
      <c r="BK78" s="28"/>
      <c r="BL78" s="28"/>
      <c r="BM78" s="28"/>
      <c r="BN78" s="29"/>
      <c r="BO78" s="51">
        <f t="shared" si="0"/>
        <v>18358.749635308275</v>
      </c>
      <c r="BP78" s="52"/>
      <c r="BQ78" s="52"/>
      <c r="BR78" s="52"/>
      <c r="BS78" s="52"/>
      <c r="BT78" s="52"/>
      <c r="BU78" s="52"/>
      <c r="BV78" s="53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  <c r="CL78" s="54"/>
      <c r="CM78" s="54"/>
      <c r="CN78" s="27">
        <v>18540</v>
      </c>
      <c r="CO78" s="28"/>
      <c r="CP78" s="28"/>
      <c r="CQ78" s="28"/>
      <c r="CR78" s="28"/>
      <c r="CS78" s="28"/>
      <c r="CT78" s="28"/>
      <c r="CU78" s="29"/>
      <c r="CV78" s="30">
        <f t="shared" si="1"/>
        <v>172778.99519997186</v>
      </c>
      <c r="CW78" s="30"/>
      <c r="CX78" s="30"/>
      <c r="CY78" s="30"/>
      <c r="CZ78" s="30"/>
      <c r="DA78" s="30"/>
      <c r="DB78" s="30"/>
      <c r="DC78" s="30"/>
      <c r="DD78" s="30"/>
      <c r="DE78" s="31"/>
    </row>
    <row r="79" spans="1:121" s="10" customFormat="1" ht="23.25" customHeight="1" x14ac:dyDescent="0.2">
      <c r="A79" s="37" t="s">
        <v>72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9"/>
      <c r="P79" s="40" t="s">
        <v>48</v>
      </c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9"/>
      <c r="AD79" s="41">
        <v>4</v>
      </c>
      <c r="AE79" s="41"/>
      <c r="AF79" s="41"/>
      <c r="AG79" s="42">
        <v>1</v>
      </c>
      <c r="AH79" s="43"/>
      <c r="AI79" s="43"/>
      <c r="AJ79" s="44"/>
      <c r="AK79" s="45">
        <v>11792.979899999998</v>
      </c>
      <c r="AL79" s="46"/>
      <c r="AM79" s="46"/>
      <c r="AN79" s="46"/>
      <c r="AO79" s="46"/>
      <c r="AP79" s="47"/>
      <c r="AQ79" s="30">
        <f t="shared" si="2"/>
        <v>141515.75879999998</v>
      </c>
      <c r="AR79" s="30"/>
      <c r="AS79" s="30"/>
      <c r="AT79" s="30"/>
      <c r="AU79" s="30"/>
      <c r="AV79" s="30"/>
      <c r="AW79" s="30"/>
      <c r="AX79" s="30"/>
      <c r="AY79" s="48"/>
      <c r="AZ79" s="49"/>
      <c r="BA79" s="49"/>
      <c r="BB79" s="49"/>
      <c r="BC79" s="49"/>
      <c r="BD79" s="49"/>
      <c r="BE79" s="49"/>
      <c r="BF79" s="50"/>
      <c r="BG79" s="27">
        <v>1965.4966499999998</v>
      </c>
      <c r="BH79" s="28"/>
      <c r="BI79" s="28"/>
      <c r="BJ79" s="28"/>
      <c r="BK79" s="28"/>
      <c r="BL79" s="28"/>
      <c r="BM79" s="28"/>
      <c r="BN79" s="29"/>
      <c r="BO79" s="51">
        <f t="shared" ref="BO79:BO151" si="3">AQ79/365*50</f>
        <v>19385.720383561642</v>
      </c>
      <c r="BP79" s="52"/>
      <c r="BQ79" s="52"/>
      <c r="BR79" s="52"/>
      <c r="BS79" s="52"/>
      <c r="BT79" s="52"/>
      <c r="BU79" s="52"/>
      <c r="BV79" s="53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4"/>
      <c r="CJ79" s="54"/>
      <c r="CK79" s="54"/>
      <c r="CL79" s="54"/>
      <c r="CM79" s="54"/>
      <c r="CN79" s="27">
        <v>18540</v>
      </c>
      <c r="CO79" s="28"/>
      <c r="CP79" s="28"/>
      <c r="CQ79" s="28"/>
      <c r="CR79" s="28"/>
      <c r="CS79" s="28"/>
      <c r="CT79" s="28"/>
      <c r="CU79" s="29"/>
      <c r="CV79" s="30">
        <f t="shared" ref="CV79:CV151" si="4">SUM(AQ79:CU79)</f>
        <v>181406.97583356162</v>
      </c>
      <c r="CW79" s="30"/>
      <c r="CX79" s="30"/>
      <c r="CY79" s="30"/>
      <c r="CZ79" s="30"/>
      <c r="DA79" s="30"/>
      <c r="DB79" s="30"/>
      <c r="DC79" s="30"/>
      <c r="DD79" s="30"/>
      <c r="DE79" s="31"/>
    </row>
    <row r="80" spans="1:121" s="10" customFormat="1" ht="23.25" customHeight="1" x14ac:dyDescent="0.2">
      <c r="A80" s="37" t="s">
        <v>73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9"/>
      <c r="P80" s="40" t="s">
        <v>48</v>
      </c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9"/>
      <c r="AD80" s="41">
        <v>4</v>
      </c>
      <c r="AE80" s="41"/>
      <c r="AF80" s="41"/>
      <c r="AG80" s="42">
        <v>1</v>
      </c>
      <c r="AH80" s="43"/>
      <c r="AI80" s="43"/>
      <c r="AJ80" s="44"/>
      <c r="AK80" s="45">
        <v>11222.7969599928</v>
      </c>
      <c r="AL80" s="46"/>
      <c r="AM80" s="46"/>
      <c r="AN80" s="46"/>
      <c r="AO80" s="46"/>
      <c r="AP80" s="47"/>
      <c r="AQ80" s="30">
        <f t="shared" ref="AQ80:AQ151" si="5">AG80*AK80*12</f>
        <v>134673.56351991359</v>
      </c>
      <c r="AR80" s="30"/>
      <c r="AS80" s="30"/>
      <c r="AT80" s="30"/>
      <c r="AU80" s="30"/>
      <c r="AV80" s="30"/>
      <c r="AW80" s="30"/>
      <c r="AX80" s="30"/>
      <c r="AY80" s="48"/>
      <c r="AZ80" s="49"/>
      <c r="BA80" s="49"/>
      <c r="BB80" s="49"/>
      <c r="BC80" s="49"/>
      <c r="BD80" s="49"/>
      <c r="BE80" s="49"/>
      <c r="BF80" s="50"/>
      <c r="BG80" s="27">
        <v>1870.4661599988001</v>
      </c>
      <c r="BH80" s="28"/>
      <c r="BI80" s="28"/>
      <c r="BJ80" s="28"/>
      <c r="BK80" s="28"/>
      <c r="BL80" s="28"/>
      <c r="BM80" s="28"/>
      <c r="BN80" s="29"/>
      <c r="BO80" s="51">
        <f t="shared" si="3"/>
        <v>18448.433358892271</v>
      </c>
      <c r="BP80" s="52"/>
      <c r="BQ80" s="52"/>
      <c r="BR80" s="52"/>
      <c r="BS80" s="52"/>
      <c r="BT80" s="52"/>
      <c r="BU80" s="52"/>
      <c r="BV80" s="53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27">
        <v>18540</v>
      </c>
      <c r="CO80" s="28"/>
      <c r="CP80" s="28"/>
      <c r="CQ80" s="28"/>
      <c r="CR80" s="28"/>
      <c r="CS80" s="28"/>
      <c r="CT80" s="28"/>
      <c r="CU80" s="29"/>
      <c r="CV80" s="30">
        <f t="shared" si="4"/>
        <v>173532.46303880465</v>
      </c>
      <c r="CW80" s="30"/>
      <c r="CX80" s="30"/>
      <c r="CY80" s="30"/>
      <c r="CZ80" s="30"/>
      <c r="DA80" s="30"/>
      <c r="DB80" s="30"/>
      <c r="DC80" s="30"/>
      <c r="DD80" s="30"/>
      <c r="DE80" s="31"/>
    </row>
    <row r="81" spans="1:109" s="10" customFormat="1" ht="23.25" customHeight="1" x14ac:dyDescent="0.2">
      <c r="A81" s="37" t="s">
        <v>74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9"/>
      <c r="P81" s="40" t="s">
        <v>48</v>
      </c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9"/>
      <c r="AD81" s="41">
        <v>4</v>
      </c>
      <c r="AE81" s="41"/>
      <c r="AF81" s="41"/>
      <c r="AG81" s="42">
        <v>1</v>
      </c>
      <c r="AH81" s="43"/>
      <c r="AI81" s="43"/>
      <c r="AJ81" s="44"/>
      <c r="AK81" s="45">
        <v>11168.841899999999</v>
      </c>
      <c r="AL81" s="46"/>
      <c r="AM81" s="46"/>
      <c r="AN81" s="46"/>
      <c r="AO81" s="46"/>
      <c r="AP81" s="47"/>
      <c r="AQ81" s="30">
        <f t="shared" si="5"/>
        <v>134026.10279999999</v>
      </c>
      <c r="AR81" s="30"/>
      <c r="AS81" s="30"/>
      <c r="AT81" s="30"/>
      <c r="AU81" s="30"/>
      <c r="AV81" s="30"/>
      <c r="AW81" s="30"/>
      <c r="AX81" s="30"/>
      <c r="AY81" s="48"/>
      <c r="AZ81" s="49"/>
      <c r="BA81" s="49"/>
      <c r="BB81" s="49"/>
      <c r="BC81" s="49"/>
      <c r="BD81" s="49"/>
      <c r="BE81" s="49"/>
      <c r="BF81" s="50"/>
      <c r="BG81" s="27">
        <v>1861.4736499999999</v>
      </c>
      <c r="BH81" s="28"/>
      <c r="BI81" s="28"/>
      <c r="BJ81" s="28"/>
      <c r="BK81" s="28"/>
      <c r="BL81" s="28"/>
      <c r="BM81" s="28"/>
      <c r="BN81" s="29"/>
      <c r="BO81" s="51">
        <f t="shared" si="3"/>
        <v>18359.740109589042</v>
      </c>
      <c r="BP81" s="52"/>
      <c r="BQ81" s="52"/>
      <c r="BR81" s="52"/>
      <c r="BS81" s="52"/>
      <c r="BT81" s="52"/>
      <c r="BU81" s="52"/>
      <c r="BV81" s="53"/>
      <c r="BW81" s="54"/>
      <c r="BX81" s="54"/>
      <c r="BY81" s="54"/>
      <c r="BZ81" s="54"/>
      <c r="CA81" s="54"/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27">
        <v>18540</v>
      </c>
      <c r="CO81" s="28"/>
      <c r="CP81" s="28"/>
      <c r="CQ81" s="28"/>
      <c r="CR81" s="28"/>
      <c r="CS81" s="28"/>
      <c r="CT81" s="28"/>
      <c r="CU81" s="29"/>
      <c r="CV81" s="30">
        <f t="shared" si="4"/>
        <v>172787.31655958903</v>
      </c>
      <c r="CW81" s="30"/>
      <c r="CX81" s="30"/>
      <c r="CY81" s="30"/>
      <c r="CZ81" s="30"/>
      <c r="DA81" s="30"/>
      <c r="DB81" s="30"/>
      <c r="DC81" s="30"/>
      <c r="DD81" s="30"/>
      <c r="DE81" s="31"/>
    </row>
    <row r="82" spans="1:109" s="10" customFormat="1" ht="23.25" customHeight="1" x14ac:dyDescent="0.2">
      <c r="A82" s="37" t="s">
        <v>75</v>
      </c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9"/>
      <c r="P82" s="40" t="s">
        <v>48</v>
      </c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9"/>
      <c r="AD82" s="41">
        <v>4</v>
      </c>
      <c r="AE82" s="41"/>
      <c r="AF82" s="41"/>
      <c r="AG82" s="42">
        <v>1</v>
      </c>
      <c r="AH82" s="43"/>
      <c r="AI82" s="43"/>
      <c r="AJ82" s="44"/>
      <c r="AK82" s="45">
        <v>19524.893988600001</v>
      </c>
      <c r="AL82" s="46"/>
      <c r="AM82" s="46"/>
      <c r="AN82" s="46"/>
      <c r="AO82" s="46"/>
      <c r="AP82" s="47"/>
      <c r="AQ82" s="30">
        <f t="shared" si="5"/>
        <v>234298.72786320001</v>
      </c>
      <c r="AR82" s="30"/>
      <c r="AS82" s="30"/>
      <c r="AT82" s="30"/>
      <c r="AU82" s="30"/>
      <c r="AV82" s="30"/>
      <c r="AW82" s="30"/>
      <c r="AX82" s="30"/>
      <c r="AY82" s="48"/>
      <c r="AZ82" s="49"/>
      <c r="BA82" s="49"/>
      <c r="BB82" s="49"/>
      <c r="BC82" s="49"/>
      <c r="BD82" s="49"/>
      <c r="BE82" s="49"/>
      <c r="BF82" s="50"/>
      <c r="BG82" s="27">
        <v>3254.1489981</v>
      </c>
      <c r="BH82" s="28"/>
      <c r="BI82" s="28"/>
      <c r="BJ82" s="28"/>
      <c r="BK82" s="28"/>
      <c r="BL82" s="28"/>
      <c r="BM82" s="28"/>
      <c r="BN82" s="29"/>
      <c r="BO82" s="51">
        <f t="shared" si="3"/>
        <v>32095.716145643837</v>
      </c>
      <c r="BP82" s="52"/>
      <c r="BQ82" s="52"/>
      <c r="BR82" s="52"/>
      <c r="BS82" s="52"/>
      <c r="BT82" s="52"/>
      <c r="BU82" s="52"/>
      <c r="BV82" s="53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54"/>
      <c r="CM82" s="54"/>
      <c r="CN82" s="27">
        <v>18540</v>
      </c>
      <c r="CO82" s="28"/>
      <c r="CP82" s="28"/>
      <c r="CQ82" s="28"/>
      <c r="CR82" s="28"/>
      <c r="CS82" s="28"/>
      <c r="CT82" s="28"/>
      <c r="CU82" s="29"/>
      <c r="CV82" s="30">
        <f t="shared" si="4"/>
        <v>288188.59300694382</v>
      </c>
      <c r="CW82" s="30"/>
      <c r="CX82" s="30"/>
      <c r="CY82" s="30"/>
      <c r="CZ82" s="30"/>
      <c r="DA82" s="30"/>
      <c r="DB82" s="30"/>
      <c r="DC82" s="30"/>
      <c r="DD82" s="30"/>
      <c r="DE82" s="31"/>
    </row>
    <row r="83" spans="1:109" s="10" customFormat="1" ht="23.25" customHeight="1" x14ac:dyDescent="0.2">
      <c r="A83" s="37" t="s">
        <v>76</v>
      </c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9"/>
      <c r="P83" s="40" t="s">
        <v>48</v>
      </c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41">
        <v>4</v>
      </c>
      <c r="AE83" s="41"/>
      <c r="AF83" s="41"/>
      <c r="AG83" s="42">
        <v>4</v>
      </c>
      <c r="AH83" s="43"/>
      <c r="AI83" s="43"/>
      <c r="AJ83" s="44"/>
      <c r="AK83" s="45">
        <v>11441.774718410401</v>
      </c>
      <c r="AL83" s="46"/>
      <c r="AM83" s="46"/>
      <c r="AN83" s="46"/>
      <c r="AO83" s="46"/>
      <c r="AP83" s="47"/>
      <c r="AQ83" s="30">
        <f t="shared" si="5"/>
        <v>549205.18648369925</v>
      </c>
      <c r="AR83" s="30"/>
      <c r="AS83" s="30"/>
      <c r="AT83" s="30"/>
      <c r="AU83" s="30"/>
      <c r="AV83" s="30"/>
      <c r="AW83" s="30"/>
      <c r="AX83" s="30"/>
      <c r="AY83" s="48"/>
      <c r="AZ83" s="49"/>
      <c r="BA83" s="49"/>
      <c r="BB83" s="49"/>
      <c r="BC83" s="49"/>
      <c r="BD83" s="49"/>
      <c r="BE83" s="49"/>
      <c r="BF83" s="50"/>
      <c r="BG83" s="27">
        <v>7627.8498122736</v>
      </c>
      <c r="BH83" s="28"/>
      <c r="BI83" s="28"/>
      <c r="BJ83" s="28"/>
      <c r="BK83" s="28"/>
      <c r="BL83" s="28"/>
      <c r="BM83" s="28"/>
      <c r="BN83" s="29"/>
      <c r="BO83" s="51">
        <f t="shared" si="3"/>
        <v>75233.587189547849</v>
      </c>
      <c r="BP83" s="52"/>
      <c r="BQ83" s="52"/>
      <c r="BR83" s="52"/>
      <c r="BS83" s="52"/>
      <c r="BT83" s="52"/>
      <c r="BU83" s="52"/>
      <c r="BV83" s="53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54"/>
      <c r="CN83" s="27">
        <v>74160</v>
      </c>
      <c r="CO83" s="28"/>
      <c r="CP83" s="28"/>
      <c r="CQ83" s="28"/>
      <c r="CR83" s="28"/>
      <c r="CS83" s="28"/>
      <c r="CT83" s="28"/>
      <c r="CU83" s="29"/>
      <c r="CV83" s="30">
        <f t="shared" si="4"/>
        <v>706226.62348552071</v>
      </c>
      <c r="CW83" s="30"/>
      <c r="CX83" s="30"/>
      <c r="CY83" s="30"/>
      <c r="CZ83" s="30"/>
      <c r="DA83" s="30"/>
      <c r="DB83" s="30"/>
      <c r="DC83" s="30"/>
      <c r="DD83" s="30"/>
      <c r="DE83" s="31"/>
    </row>
    <row r="84" spans="1:109" s="10" customFormat="1" ht="23.25" customHeight="1" x14ac:dyDescent="0.2">
      <c r="A84" s="37" t="s">
        <v>77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9"/>
      <c r="P84" s="40" t="s">
        <v>48</v>
      </c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41">
        <v>4</v>
      </c>
      <c r="AE84" s="41"/>
      <c r="AF84" s="41"/>
      <c r="AG84" s="42">
        <v>2</v>
      </c>
      <c r="AH84" s="43"/>
      <c r="AI84" s="43"/>
      <c r="AJ84" s="44"/>
      <c r="AK84" s="45">
        <v>9489.2853195504013</v>
      </c>
      <c r="AL84" s="46"/>
      <c r="AM84" s="46"/>
      <c r="AN84" s="46"/>
      <c r="AO84" s="46"/>
      <c r="AP84" s="47"/>
      <c r="AQ84" s="30">
        <f t="shared" si="5"/>
        <v>227742.84766920964</v>
      </c>
      <c r="AR84" s="30"/>
      <c r="AS84" s="30"/>
      <c r="AT84" s="30"/>
      <c r="AU84" s="30"/>
      <c r="AV84" s="30"/>
      <c r="AW84" s="30"/>
      <c r="AX84" s="30"/>
      <c r="AY84" s="48"/>
      <c r="AZ84" s="49"/>
      <c r="BA84" s="49"/>
      <c r="BB84" s="49"/>
      <c r="BC84" s="49"/>
      <c r="BD84" s="49"/>
      <c r="BE84" s="49"/>
      <c r="BF84" s="50"/>
      <c r="BG84" s="27">
        <v>3163.0951065168006</v>
      </c>
      <c r="BH84" s="28"/>
      <c r="BI84" s="28"/>
      <c r="BJ84" s="28"/>
      <c r="BK84" s="28"/>
      <c r="BL84" s="28"/>
      <c r="BM84" s="28"/>
      <c r="BN84" s="29"/>
      <c r="BO84" s="51">
        <f t="shared" si="3"/>
        <v>31197.650365645153</v>
      </c>
      <c r="BP84" s="52"/>
      <c r="BQ84" s="52"/>
      <c r="BR84" s="52"/>
      <c r="BS84" s="52"/>
      <c r="BT84" s="52"/>
      <c r="BU84" s="52"/>
      <c r="BV84" s="53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27">
        <v>37080</v>
      </c>
      <c r="CO84" s="28"/>
      <c r="CP84" s="28"/>
      <c r="CQ84" s="28"/>
      <c r="CR84" s="28"/>
      <c r="CS84" s="28"/>
      <c r="CT84" s="28"/>
      <c r="CU84" s="29"/>
      <c r="CV84" s="30">
        <f t="shared" si="4"/>
        <v>299183.59314137162</v>
      </c>
      <c r="CW84" s="30"/>
      <c r="CX84" s="30"/>
      <c r="CY84" s="30"/>
      <c r="CZ84" s="30"/>
      <c r="DA84" s="30"/>
      <c r="DB84" s="30"/>
      <c r="DC84" s="30"/>
      <c r="DD84" s="30"/>
      <c r="DE84" s="31"/>
    </row>
    <row r="85" spans="1:109" s="10" customFormat="1" ht="23.25" customHeight="1" x14ac:dyDescent="0.2">
      <c r="A85" s="37" t="s">
        <v>78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9"/>
      <c r="P85" s="40" t="s">
        <v>48</v>
      </c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41">
        <v>4</v>
      </c>
      <c r="AE85" s="41"/>
      <c r="AF85" s="41"/>
      <c r="AG85" s="42">
        <v>1</v>
      </c>
      <c r="AH85" s="43"/>
      <c r="AI85" s="43"/>
      <c r="AJ85" s="44"/>
      <c r="AK85" s="45">
        <v>12378.845069136001</v>
      </c>
      <c r="AL85" s="46"/>
      <c r="AM85" s="46"/>
      <c r="AN85" s="46"/>
      <c r="AO85" s="46"/>
      <c r="AP85" s="47"/>
      <c r="AQ85" s="30">
        <f t="shared" si="5"/>
        <v>148546.140829632</v>
      </c>
      <c r="AR85" s="30"/>
      <c r="AS85" s="30"/>
      <c r="AT85" s="30"/>
      <c r="AU85" s="30"/>
      <c r="AV85" s="30"/>
      <c r="AW85" s="30"/>
      <c r="AX85" s="30"/>
      <c r="AY85" s="48"/>
      <c r="AZ85" s="49"/>
      <c r="BA85" s="49"/>
      <c r="BB85" s="49"/>
      <c r="BC85" s="49"/>
      <c r="BD85" s="49"/>
      <c r="BE85" s="49"/>
      <c r="BF85" s="50"/>
      <c r="BG85" s="27">
        <v>2063.1408448560005</v>
      </c>
      <c r="BH85" s="28"/>
      <c r="BI85" s="28"/>
      <c r="BJ85" s="28"/>
      <c r="BK85" s="28"/>
      <c r="BL85" s="28"/>
      <c r="BM85" s="28"/>
      <c r="BN85" s="29"/>
      <c r="BO85" s="51">
        <f t="shared" si="3"/>
        <v>20348.786415018083</v>
      </c>
      <c r="BP85" s="52"/>
      <c r="BQ85" s="52"/>
      <c r="BR85" s="52"/>
      <c r="BS85" s="52"/>
      <c r="BT85" s="52"/>
      <c r="BU85" s="52"/>
      <c r="BV85" s="53"/>
      <c r="BW85" s="54"/>
      <c r="BX85" s="54"/>
      <c r="BY85" s="54"/>
      <c r="BZ85" s="54"/>
      <c r="CA85" s="54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  <c r="CM85" s="54"/>
      <c r="CN85" s="27">
        <v>18540</v>
      </c>
      <c r="CO85" s="28"/>
      <c r="CP85" s="28"/>
      <c r="CQ85" s="28"/>
      <c r="CR85" s="28"/>
      <c r="CS85" s="28"/>
      <c r="CT85" s="28"/>
      <c r="CU85" s="29"/>
      <c r="CV85" s="30">
        <f t="shared" si="4"/>
        <v>189498.06808950609</v>
      </c>
      <c r="CW85" s="30"/>
      <c r="CX85" s="30"/>
      <c r="CY85" s="30"/>
      <c r="CZ85" s="30"/>
      <c r="DA85" s="30"/>
      <c r="DB85" s="30"/>
      <c r="DC85" s="30"/>
      <c r="DD85" s="30"/>
      <c r="DE85" s="31"/>
    </row>
    <row r="86" spans="1:109" s="10" customFormat="1" ht="23.25" customHeight="1" x14ac:dyDescent="0.2">
      <c r="A86" s="37" t="s">
        <v>79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9"/>
      <c r="P86" s="40" t="s">
        <v>48</v>
      </c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9"/>
      <c r="AD86" s="41">
        <v>4</v>
      </c>
      <c r="AE86" s="41"/>
      <c r="AF86" s="41"/>
      <c r="AG86" s="42">
        <v>1</v>
      </c>
      <c r="AH86" s="43"/>
      <c r="AI86" s="43"/>
      <c r="AJ86" s="44"/>
      <c r="AK86" s="45">
        <v>11441.774718410401</v>
      </c>
      <c r="AL86" s="46"/>
      <c r="AM86" s="46"/>
      <c r="AN86" s="46"/>
      <c r="AO86" s="46"/>
      <c r="AP86" s="47"/>
      <c r="AQ86" s="30">
        <f t="shared" si="5"/>
        <v>137301.29662092481</v>
      </c>
      <c r="AR86" s="30"/>
      <c r="AS86" s="30"/>
      <c r="AT86" s="30"/>
      <c r="AU86" s="30"/>
      <c r="AV86" s="30"/>
      <c r="AW86" s="30"/>
      <c r="AX86" s="30"/>
      <c r="AY86" s="48"/>
      <c r="AZ86" s="49"/>
      <c r="BA86" s="49"/>
      <c r="BB86" s="49"/>
      <c r="BC86" s="49"/>
      <c r="BD86" s="49"/>
      <c r="BE86" s="49"/>
      <c r="BF86" s="50"/>
      <c r="BG86" s="27">
        <v>1906.9624530684</v>
      </c>
      <c r="BH86" s="28"/>
      <c r="BI86" s="28"/>
      <c r="BJ86" s="28"/>
      <c r="BK86" s="28"/>
      <c r="BL86" s="28"/>
      <c r="BM86" s="28"/>
      <c r="BN86" s="29"/>
      <c r="BO86" s="51">
        <f t="shared" si="3"/>
        <v>18808.396797386962</v>
      </c>
      <c r="BP86" s="52"/>
      <c r="BQ86" s="52"/>
      <c r="BR86" s="52"/>
      <c r="BS86" s="52"/>
      <c r="BT86" s="52"/>
      <c r="BU86" s="52"/>
      <c r="BV86" s="53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27">
        <v>18540</v>
      </c>
      <c r="CO86" s="28"/>
      <c r="CP86" s="28"/>
      <c r="CQ86" s="28"/>
      <c r="CR86" s="28"/>
      <c r="CS86" s="28"/>
      <c r="CT86" s="28"/>
      <c r="CU86" s="29"/>
      <c r="CV86" s="30">
        <f t="shared" si="4"/>
        <v>176556.65587138018</v>
      </c>
      <c r="CW86" s="30"/>
      <c r="CX86" s="30"/>
      <c r="CY86" s="30"/>
      <c r="CZ86" s="30"/>
      <c r="DA86" s="30"/>
      <c r="DB86" s="30"/>
      <c r="DC86" s="30"/>
      <c r="DD86" s="30"/>
      <c r="DE86" s="31"/>
    </row>
    <row r="87" spans="1:109" s="10" customFormat="1" ht="23.25" customHeight="1" x14ac:dyDescent="0.2">
      <c r="A87" s="37" t="s">
        <v>80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9"/>
      <c r="P87" s="40" t="s">
        <v>48</v>
      </c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9"/>
      <c r="AD87" s="41">
        <v>4</v>
      </c>
      <c r="AE87" s="41"/>
      <c r="AF87" s="41"/>
      <c r="AG87" s="42">
        <v>1</v>
      </c>
      <c r="AH87" s="43"/>
      <c r="AI87" s="43"/>
      <c r="AJ87" s="44"/>
      <c r="AK87" s="45">
        <v>8434.7542030752011</v>
      </c>
      <c r="AL87" s="46"/>
      <c r="AM87" s="46"/>
      <c r="AN87" s="46"/>
      <c r="AO87" s="46"/>
      <c r="AP87" s="47"/>
      <c r="AQ87" s="30">
        <f t="shared" si="5"/>
        <v>101217.05043690241</v>
      </c>
      <c r="AR87" s="30"/>
      <c r="AS87" s="30"/>
      <c r="AT87" s="30"/>
      <c r="AU87" s="30"/>
      <c r="AV87" s="30"/>
      <c r="AW87" s="30"/>
      <c r="AX87" s="30"/>
      <c r="AY87" s="48"/>
      <c r="AZ87" s="49"/>
      <c r="BA87" s="49"/>
      <c r="BB87" s="49"/>
      <c r="BC87" s="49"/>
      <c r="BD87" s="49"/>
      <c r="BE87" s="49"/>
      <c r="BF87" s="50"/>
      <c r="BG87" s="27">
        <v>1405.7923671792003</v>
      </c>
      <c r="BH87" s="28"/>
      <c r="BI87" s="28"/>
      <c r="BJ87" s="28"/>
      <c r="BK87" s="28"/>
      <c r="BL87" s="28"/>
      <c r="BM87" s="28"/>
      <c r="BN87" s="29"/>
      <c r="BO87" s="51">
        <f t="shared" si="3"/>
        <v>13865.34937491814</v>
      </c>
      <c r="BP87" s="52"/>
      <c r="BQ87" s="52"/>
      <c r="BR87" s="52"/>
      <c r="BS87" s="52"/>
      <c r="BT87" s="52"/>
      <c r="BU87" s="52"/>
      <c r="BV87" s="53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  <c r="CN87" s="27">
        <v>18540</v>
      </c>
      <c r="CO87" s="28"/>
      <c r="CP87" s="28"/>
      <c r="CQ87" s="28"/>
      <c r="CR87" s="28"/>
      <c r="CS87" s="28"/>
      <c r="CT87" s="28"/>
      <c r="CU87" s="29"/>
      <c r="CV87" s="30">
        <f t="shared" si="4"/>
        <v>135028.19217899974</v>
      </c>
      <c r="CW87" s="30"/>
      <c r="CX87" s="30"/>
      <c r="CY87" s="30"/>
      <c r="CZ87" s="30"/>
      <c r="DA87" s="30"/>
      <c r="DB87" s="30"/>
      <c r="DC87" s="30"/>
      <c r="DD87" s="30"/>
      <c r="DE87" s="31"/>
    </row>
    <row r="88" spans="1:109" s="10" customFormat="1" ht="23.25" customHeight="1" x14ac:dyDescent="0.2">
      <c r="A88" s="37" t="s">
        <v>81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9"/>
      <c r="P88" s="40" t="s">
        <v>48</v>
      </c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9"/>
      <c r="AD88" s="41">
        <v>4</v>
      </c>
      <c r="AE88" s="41"/>
      <c r="AF88" s="41"/>
      <c r="AG88" s="42">
        <v>1</v>
      </c>
      <c r="AH88" s="43"/>
      <c r="AI88" s="43"/>
      <c r="AJ88" s="44"/>
      <c r="AK88" s="45">
        <v>18222.985267905606</v>
      </c>
      <c r="AL88" s="46"/>
      <c r="AM88" s="46"/>
      <c r="AN88" s="46"/>
      <c r="AO88" s="46"/>
      <c r="AP88" s="47"/>
      <c r="AQ88" s="30">
        <f t="shared" si="5"/>
        <v>218675.82321486727</v>
      </c>
      <c r="AR88" s="30"/>
      <c r="AS88" s="30"/>
      <c r="AT88" s="30"/>
      <c r="AU88" s="30"/>
      <c r="AV88" s="30"/>
      <c r="AW88" s="30"/>
      <c r="AX88" s="30"/>
      <c r="AY88" s="48"/>
      <c r="AZ88" s="49"/>
      <c r="BA88" s="49"/>
      <c r="BB88" s="49"/>
      <c r="BC88" s="49"/>
      <c r="BD88" s="49"/>
      <c r="BE88" s="49"/>
      <c r="BF88" s="50"/>
      <c r="BG88" s="27">
        <v>3037.1642113176013</v>
      </c>
      <c r="BH88" s="28"/>
      <c r="BI88" s="28"/>
      <c r="BJ88" s="28"/>
      <c r="BK88" s="28"/>
      <c r="BL88" s="28"/>
      <c r="BM88" s="28"/>
      <c r="BN88" s="29"/>
      <c r="BO88" s="51">
        <f t="shared" si="3"/>
        <v>29955.592221214691</v>
      </c>
      <c r="BP88" s="52"/>
      <c r="BQ88" s="52"/>
      <c r="BR88" s="52"/>
      <c r="BS88" s="52"/>
      <c r="BT88" s="52"/>
      <c r="BU88" s="52"/>
      <c r="BV88" s="53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  <c r="CN88" s="27">
        <v>18540</v>
      </c>
      <c r="CO88" s="28"/>
      <c r="CP88" s="28"/>
      <c r="CQ88" s="28"/>
      <c r="CR88" s="28"/>
      <c r="CS88" s="28"/>
      <c r="CT88" s="28"/>
      <c r="CU88" s="29"/>
      <c r="CV88" s="30">
        <f t="shared" si="4"/>
        <v>270208.5796473996</v>
      </c>
      <c r="CW88" s="30"/>
      <c r="CX88" s="30"/>
      <c r="CY88" s="30"/>
      <c r="CZ88" s="30"/>
      <c r="DA88" s="30"/>
      <c r="DB88" s="30"/>
      <c r="DC88" s="30"/>
      <c r="DD88" s="30"/>
      <c r="DE88" s="31"/>
    </row>
    <row r="89" spans="1:109" s="10" customFormat="1" ht="23.25" customHeight="1" x14ac:dyDescent="0.2">
      <c r="A89" s="37" t="s">
        <v>82</v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9"/>
      <c r="P89" s="40" t="s">
        <v>83</v>
      </c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9"/>
      <c r="AD89" s="41">
        <v>4</v>
      </c>
      <c r="AE89" s="41"/>
      <c r="AF89" s="41"/>
      <c r="AG89" s="42">
        <v>1</v>
      </c>
      <c r="AH89" s="43"/>
      <c r="AI89" s="43"/>
      <c r="AJ89" s="44"/>
      <c r="AK89" s="45">
        <v>23766</v>
      </c>
      <c r="AL89" s="46"/>
      <c r="AM89" s="46"/>
      <c r="AN89" s="46"/>
      <c r="AO89" s="46"/>
      <c r="AP89" s="47"/>
      <c r="AQ89" s="30">
        <f>AG89*AK89*12</f>
        <v>285192</v>
      </c>
      <c r="AR89" s="30"/>
      <c r="AS89" s="30"/>
      <c r="AT89" s="30"/>
      <c r="AU89" s="30"/>
      <c r="AV89" s="30"/>
      <c r="AW89" s="30"/>
      <c r="AX89" s="30"/>
      <c r="AY89" s="48"/>
      <c r="AZ89" s="49"/>
      <c r="BA89" s="49"/>
      <c r="BB89" s="49"/>
      <c r="BC89" s="49"/>
      <c r="BD89" s="49"/>
      <c r="BE89" s="49"/>
      <c r="BF89" s="50"/>
      <c r="BG89" s="27">
        <v>3961</v>
      </c>
      <c r="BH89" s="28"/>
      <c r="BI89" s="28"/>
      <c r="BJ89" s="28"/>
      <c r="BK89" s="28"/>
      <c r="BL89" s="28"/>
      <c r="BM89" s="28"/>
      <c r="BN89" s="29"/>
      <c r="BO89" s="51">
        <f t="shared" si="3"/>
        <v>39067.397260273974</v>
      </c>
      <c r="BP89" s="52"/>
      <c r="BQ89" s="52"/>
      <c r="BR89" s="52"/>
      <c r="BS89" s="52"/>
      <c r="BT89" s="52"/>
      <c r="BU89" s="52"/>
      <c r="BV89" s="53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27">
        <v>18540</v>
      </c>
      <c r="CO89" s="28"/>
      <c r="CP89" s="28"/>
      <c r="CQ89" s="28"/>
      <c r="CR89" s="28"/>
      <c r="CS89" s="28"/>
      <c r="CT89" s="28"/>
      <c r="CU89" s="29"/>
      <c r="CV89" s="30">
        <f>SUM(AQ89:CU89)</f>
        <v>346760.39726027398</v>
      </c>
      <c r="CW89" s="30"/>
      <c r="CX89" s="30"/>
      <c r="CY89" s="30"/>
      <c r="CZ89" s="30"/>
      <c r="DA89" s="30"/>
      <c r="DB89" s="30"/>
      <c r="DC89" s="30"/>
      <c r="DD89" s="30"/>
      <c r="DE89" s="31"/>
    </row>
    <row r="90" spans="1:109" s="10" customFormat="1" ht="23.25" customHeight="1" x14ac:dyDescent="0.2">
      <c r="A90" s="37" t="s">
        <v>84</v>
      </c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9"/>
      <c r="P90" s="40" t="s">
        <v>83</v>
      </c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9"/>
      <c r="AD90" s="41">
        <v>4</v>
      </c>
      <c r="AE90" s="41"/>
      <c r="AF90" s="41"/>
      <c r="AG90" s="42">
        <v>1</v>
      </c>
      <c r="AH90" s="43"/>
      <c r="AI90" s="43"/>
      <c r="AJ90" s="44"/>
      <c r="AK90" s="45">
        <v>19524.758399999999</v>
      </c>
      <c r="AL90" s="46"/>
      <c r="AM90" s="46"/>
      <c r="AN90" s="46"/>
      <c r="AO90" s="46"/>
      <c r="AP90" s="47"/>
      <c r="AQ90" s="30">
        <f t="shared" si="5"/>
        <v>234297.10079999999</v>
      </c>
      <c r="AR90" s="30"/>
      <c r="AS90" s="30"/>
      <c r="AT90" s="30"/>
      <c r="AU90" s="30"/>
      <c r="AV90" s="30"/>
      <c r="AW90" s="30"/>
      <c r="AX90" s="30"/>
      <c r="AY90" s="48"/>
      <c r="AZ90" s="49"/>
      <c r="BA90" s="49"/>
      <c r="BB90" s="49"/>
      <c r="BC90" s="49"/>
      <c r="BD90" s="49"/>
      <c r="BE90" s="49"/>
      <c r="BF90" s="50"/>
      <c r="BG90" s="27">
        <v>3254.1263999999996</v>
      </c>
      <c r="BH90" s="28"/>
      <c r="BI90" s="28"/>
      <c r="BJ90" s="28"/>
      <c r="BK90" s="28"/>
      <c r="BL90" s="28"/>
      <c r="BM90" s="28"/>
      <c r="BN90" s="29"/>
      <c r="BO90" s="51">
        <f t="shared" si="3"/>
        <v>32095.493260273968</v>
      </c>
      <c r="BP90" s="52"/>
      <c r="BQ90" s="52"/>
      <c r="BR90" s="52"/>
      <c r="BS90" s="52"/>
      <c r="BT90" s="52"/>
      <c r="BU90" s="52"/>
      <c r="BV90" s="53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27">
        <v>18540</v>
      </c>
      <c r="CO90" s="28"/>
      <c r="CP90" s="28"/>
      <c r="CQ90" s="28"/>
      <c r="CR90" s="28"/>
      <c r="CS90" s="28"/>
      <c r="CT90" s="28"/>
      <c r="CU90" s="29"/>
      <c r="CV90" s="30">
        <f t="shared" si="4"/>
        <v>288186.72046027397</v>
      </c>
      <c r="CW90" s="30"/>
      <c r="CX90" s="30"/>
      <c r="CY90" s="30"/>
      <c r="CZ90" s="30"/>
      <c r="DA90" s="30"/>
      <c r="DB90" s="30"/>
      <c r="DC90" s="30"/>
      <c r="DD90" s="30"/>
      <c r="DE90" s="31"/>
    </row>
    <row r="91" spans="1:109" s="10" customFormat="1" ht="23.25" customHeight="1" x14ac:dyDescent="0.2">
      <c r="A91" s="37" t="s">
        <v>85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9"/>
      <c r="P91" s="40" t="s">
        <v>83</v>
      </c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9"/>
      <c r="AD91" s="41">
        <v>4</v>
      </c>
      <c r="AE91" s="41"/>
      <c r="AF91" s="41"/>
      <c r="AG91" s="42">
        <v>1</v>
      </c>
      <c r="AH91" s="43"/>
      <c r="AI91" s="43"/>
      <c r="AJ91" s="44"/>
      <c r="AK91" s="45">
        <v>12865.8516</v>
      </c>
      <c r="AL91" s="46"/>
      <c r="AM91" s="46"/>
      <c r="AN91" s="46"/>
      <c r="AO91" s="46"/>
      <c r="AP91" s="47"/>
      <c r="AQ91" s="30">
        <f t="shared" si="5"/>
        <v>154390.21919999999</v>
      </c>
      <c r="AR91" s="30"/>
      <c r="AS91" s="30"/>
      <c r="AT91" s="30"/>
      <c r="AU91" s="30"/>
      <c r="AV91" s="30"/>
      <c r="AW91" s="30"/>
      <c r="AX91" s="30"/>
      <c r="AY91" s="48"/>
      <c r="AZ91" s="49"/>
      <c r="BA91" s="49"/>
      <c r="BB91" s="49"/>
      <c r="BC91" s="49"/>
      <c r="BD91" s="49"/>
      <c r="BE91" s="49"/>
      <c r="BF91" s="50"/>
      <c r="BG91" s="27">
        <v>2144.3085999999998</v>
      </c>
      <c r="BH91" s="28"/>
      <c r="BI91" s="28"/>
      <c r="BJ91" s="28"/>
      <c r="BK91" s="28"/>
      <c r="BL91" s="28"/>
      <c r="BM91" s="28"/>
      <c r="BN91" s="29"/>
      <c r="BO91" s="51">
        <f t="shared" si="3"/>
        <v>21149.34509589041</v>
      </c>
      <c r="BP91" s="52"/>
      <c r="BQ91" s="52"/>
      <c r="BR91" s="52"/>
      <c r="BS91" s="52"/>
      <c r="BT91" s="52"/>
      <c r="BU91" s="52"/>
      <c r="BV91" s="53"/>
      <c r="BW91" s="54"/>
      <c r="BX91" s="54"/>
      <c r="BY91" s="54"/>
      <c r="BZ91" s="54"/>
      <c r="CA91" s="54"/>
      <c r="CB91" s="54"/>
      <c r="CC91" s="54"/>
      <c r="CD91" s="54"/>
      <c r="CE91" s="54"/>
      <c r="CF91" s="54"/>
      <c r="CG91" s="54"/>
      <c r="CH91" s="54"/>
      <c r="CI91" s="54"/>
      <c r="CJ91" s="54"/>
      <c r="CK91" s="54"/>
      <c r="CL91" s="54"/>
      <c r="CM91" s="54"/>
      <c r="CN91" s="27">
        <v>18540</v>
      </c>
      <c r="CO91" s="28"/>
      <c r="CP91" s="28"/>
      <c r="CQ91" s="28"/>
      <c r="CR91" s="28"/>
      <c r="CS91" s="28"/>
      <c r="CT91" s="28"/>
      <c r="CU91" s="29"/>
      <c r="CV91" s="30">
        <f t="shared" si="4"/>
        <v>196223.87289589038</v>
      </c>
      <c r="CW91" s="30"/>
      <c r="CX91" s="30"/>
      <c r="CY91" s="30"/>
      <c r="CZ91" s="30"/>
      <c r="DA91" s="30"/>
      <c r="DB91" s="30"/>
      <c r="DC91" s="30"/>
      <c r="DD91" s="30"/>
      <c r="DE91" s="31"/>
    </row>
    <row r="92" spans="1:109" s="10" customFormat="1" ht="23.25" customHeight="1" x14ac:dyDescent="0.2">
      <c r="A92" s="37" t="s">
        <v>86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9"/>
      <c r="P92" s="40" t="s">
        <v>83</v>
      </c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9"/>
      <c r="AD92" s="41">
        <v>4</v>
      </c>
      <c r="AE92" s="41"/>
      <c r="AF92" s="41"/>
      <c r="AG92" s="42">
        <v>2</v>
      </c>
      <c r="AH92" s="43"/>
      <c r="AI92" s="43"/>
      <c r="AJ92" s="44"/>
      <c r="AK92" s="45">
        <v>11442.171299999998</v>
      </c>
      <c r="AL92" s="46"/>
      <c r="AM92" s="46"/>
      <c r="AN92" s="46"/>
      <c r="AO92" s="46"/>
      <c r="AP92" s="47"/>
      <c r="AQ92" s="55">
        <f t="shared" si="5"/>
        <v>274612.11119999993</v>
      </c>
      <c r="AR92" s="55"/>
      <c r="AS92" s="55"/>
      <c r="AT92" s="55"/>
      <c r="AU92" s="55"/>
      <c r="AV92" s="55"/>
      <c r="AW92" s="55"/>
      <c r="AX92" s="55"/>
      <c r="AY92" s="48"/>
      <c r="AZ92" s="49"/>
      <c r="BA92" s="49"/>
      <c r="BB92" s="49"/>
      <c r="BC92" s="49"/>
      <c r="BD92" s="49"/>
      <c r="BE92" s="49"/>
      <c r="BF92" s="50"/>
      <c r="BG92" s="27">
        <v>3814.0570999999995</v>
      </c>
      <c r="BH92" s="28"/>
      <c r="BI92" s="28"/>
      <c r="BJ92" s="28"/>
      <c r="BK92" s="28"/>
      <c r="BL92" s="28"/>
      <c r="BM92" s="28"/>
      <c r="BN92" s="29"/>
      <c r="BO92" s="51">
        <f t="shared" si="3"/>
        <v>37618.097424657528</v>
      </c>
      <c r="BP92" s="52"/>
      <c r="BQ92" s="52"/>
      <c r="BR92" s="52"/>
      <c r="BS92" s="52"/>
      <c r="BT92" s="52"/>
      <c r="BU92" s="52"/>
      <c r="BV92" s="53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27">
        <v>37080</v>
      </c>
      <c r="CO92" s="28"/>
      <c r="CP92" s="28"/>
      <c r="CQ92" s="28"/>
      <c r="CR92" s="28"/>
      <c r="CS92" s="28"/>
      <c r="CT92" s="28"/>
      <c r="CU92" s="29"/>
      <c r="CV92" s="55">
        <f t="shared" si="4"/>
        <v>353124.26572465745</v>
      </c>
      <c r="CW92" s="55"/>
      <c r="CX92" s="55"/>
      <c r="CY92" s="55"/>
      <c r="CZ92" s="55"/>
      <c r="DA92" s="55"/>
      <c r="DB92" s="55"/>
      <c r="DC92" s="55"/>
      <c r="DD92" s="55"/>
      <c r="DE92" s="56"/>
    </row>
    <row r="93" spans="1:109" s="10" customFormat="1" ht="23.25" customHeight="1" x14ac:dyDescent="0.2">
      <c r="A93" s="37" t="s">
        <v>87</v>
      </c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9"/>
      <c r="P93" s="40" t="s">
        <v>83</v>
      </c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41">
        <v>4</v>
      </c>
      <c r="AE93" s="41"/>
      <c r="AF93" s="41"/>
      <c r="AG93" s="42">
        <v>1</v>
      </c>
      <c r="AH93" s="43"/>
      <c r="AI93" s="43"/>
      <c r="AJ93" s="44"/>
      <c r="AK93" s="45">
        <v>9973.2947999999997</v>
      </c>
      <c r="AL93" s="46"/>
      <c r="AM93" s="46"/>
      <c r="AN93" s="46"/>
      <c r="AO93" s="46"/>
      <c r="AP93" s="47"/>
      <c r="AQ93" s="30">
        <f t="shared" si="5"/>
        <v>119679.5376</v>
      </c>
      <c r="AR93" s="30"/>
      <c r="AS93" s="30"/>
      <c r="AT93" s="30"/>
      <c r="AU93" s="30"/>
      <c r="AV93" s="30"/>
      <c r="AW93" s="30"/>
      <c r="AX93" s="30"/>
      <c r="AY93" s="48"/>
      <c r="AZ93" s="49"/>
      <c r="BA93" s="49"/>
      <c r="BB93" s="49"/>
      <c r="BC93" s="49"/>
      <c r="BD93" s="49"/>
      <c r="BE93" s="49"/>
      <c r="BF93" s="50"/>
      <c r="BG93" s="27">
        <v>1662.2157999999999</v>
      </c>
      <c r="BH93" s="28"/>
      <c r="BI93" s="28"/>
      <c r="BJ93" s="28"/>
      <c r="BK93" s="28"/>
      <c r="BL93" s="28"/>
      <c r="BM93" s="28"/>
      <c r="BN93" s="29"/>
      <c r="BO93" s="51">
        <f t="shared" si="3"/>
        <v>16394.457205479452</v>
      </c>
      <c r="BP93" s="52"/>
      <c r="BQ93" s="52"/>
      <c r="BR93" s="52"/>
      <c r="BS93" s="52"/>
      <c r="BT93" s="52"/>
      <c r="BU93" s="52"/>
      <c r="BV93" s="53"/>
      <c r="BW93" s="54"/>
      <c r="BX93" s="54"/>
      <c r="BY93" s="54"/>
      <c r="BZ93" s="54"/>
      <c r="CA93" s="54"/>
      <c r="CB93" s="54"/>
      <c r="CC93" s="54"/>
      <c r="CD93" s="54"/>
      <c r="CE93" s="54"/>
      <c r="CF93" s="54"/>
      <c r="CG93" s="54"/>
      <c r="CH93" s="54"/>
      <c r="CI93" s="54"/>
      <c r="CJ93" s="54"/>
      <c r="CK93" s="54"/>
      <c r="CL93" s="54"/>
      <c r="CM93" s="54"/>
      <c r="CN93" s="27">
        <v>18540</v>
      </c>
      <c r="CO93" s="28"/>
      <c r="CP93" s="28"/>
      <c r="CQ93" s="28"/>
      <c r="CR93" s="28"/>
      <c r="CS93" s="28"/>
      <c r="CT93" s="28"/>
      <c r="CU93" s="29"/>
      <c r="CV93" s="30">
        <f t="shared" si="4"/>
        <v>156276.21060547946</v>
      </c>
      <c r="CW93" s="30"/>
      <c r="CX93" s="30"/>
      <c r="CY93" s="30"/>
      <c r="CZ93" s="30"/>
      <c r="DA93" s="30"/>
      <c r="DB93" s="30"/>
      <c r="DC93" s="30"/>
      <c r="DD93" s="30"/>
      <c r="DE93" s="31"/>
    </row>
    <row r="94" spans="1:109" s="10" customFormat="1" ht="23.25" customHeight="1" x14ac:dyDescent="0.2">
      <c r="A94" s="37" t="s">
        <v>88</v>
      </c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9"/>
      <c r="P94" s="40" t="s">
        <v>83</v>
      </c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41">
        <v>4</v>
      </c>
      <c r="AE94" s="41"/>
      <c r="AF94" s="41"/>
      <c r="AG94" s="42">
        <v>2</v>
      </c>
      <c r="AH94" s="43"/>
      <c r="AI94" s="43"/>
      <c r="AJ94" s="44"/>
      <c r="AK94" s="45">
        <v>11442.171299999998</v>
      </c>
      <c r="AL94" s="46"/>
      <c r="AM94" s="46"/>
      <c r="AN94" s="46"/>
      <c r="AO94" s="46"/>
      <c r="AP94" s="47"/>
      <c r="AQ94" s="30">
        <f t="shared" si="5"/>
        <v>274612.11119999993</v>
      </c>
      <c r="AR94" s="30"/>
      <c r="AS94" s="30"/>
      <c r="AT94" s="30"/>
      <c r="AU94" s="30"/>
      <c r="AV94" s="30"/>
      <c r="AW94" s="30"/>
      <c r="AX94" s="30"/>
      <c r="AY94" s="48"/>
      <c r="AZ94" s="49"/>
      <c r="BA94" s="49"/>
      <c r="BB94" s="49"/>
      <c r="BC94" s="49"/>
      <c r="BD94" s="49"/>
      <c r="BE94" s="49"/>
      <c r="BF94" s="50"/>
      <c r="BG94" s="27">
        <v>3814.0570999999995</v>
      </c>
      <c r="BH94" s="28"/>
      <c r="BI94" s="28"/>
      <c r="BJ94" s="28"/>
      <c r="BK94" s="28"/>
      <c r="BL94" s="28"/>
      <c r="BM94" s="28"/>
      <c r="BN94" s="29"/>
      <c r="BO94" s="51">
        <f t="shared" si="3"/>
        <v>37618.097424657528</v>
      </c>
      <c r="BP94" s="52"/>
      <c r="BQ94" s="52"/>
      <c r="BR94" s="52"/>
      <c r="BS94" s="52"/>
      <c r="BT94" s="52"/>
      <c r="BU94" s="52"/>
      <c r="BV94" s="53"/>
      <c r="BW94" s="54"/>
      <c r="BX94" s="54"/>
      <c r="BY94" s="54"/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54"/>
      <c r="CM94" s="54"/>
      <c r="CN94" s="27">
        <v>37080</v>
      </c>
      <c r="CO94" s="28"/>
      <c r="CP94" s="28"/>
      <c r="CQ94" s="28"/>
      <c r="CR94" s="28"/>
      <c r="CS94" s="28"/>
      <c r="CT94" s="28"/>
      <c r="CU94" s="29"/>
      <c r="CV94" s="30">
        <f t="shared" si="4"/>
        <v>353124.26572465745</v>
      </c>
      <c r="CW94" s="30"/>
      <c r="CX94" s="30"/>
      <c r="CY94" s="30"/>
      <c r="CZ94" s="30"/>
      <c r="DA94" s="30"/>
      <c r="DB94" s="30"/>
      <c r="DC94" s="30"/>
      <c r="DD94" s="30"/>
      <c r="DE94" s="31"/>
    </row>
    <row r="95" spans="1:109" s="10" customFormat="1" ht="23.25" customHeight="1" x14ac:dyDescent="0.2">
      <c r="A95" s="37" t="s">
        <v>89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9"/>
      <c r="P95" s="40" t="s">
        <v>83</v>
      </c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41">
        <v>4</v>
      </c>
      <c r="AE95" s="41"/>
      <c r="AF95" s="41"/>
      <c r="AG95" s="42">
        <v>1</v>
      </c>
      <c r="AH95" s="43"/>
      <c r="AI95" s="43"/>
      <c r="AJ95" s="44"/>
      <c r="AK95" s="45">
        <v>9973.2947999999997</v>
      </c>
      <c r="AL95" s="46"/>
      <c r="AM95" s="46"/>
      <c r="AN95" s="46"/>
      <c r="AO95" s="46"/>
      <c r="AP95" s="47"/>
      <c r="AQ95" s="30">
        <f t="shared" si="5"/>
        <v>119679.5376</v>
      </c>
      <c r="AR95" s="30"/>
      <c r="AS95" s="30"/>
      <c r="AT95" s="30"/>
      <c r="AU95" s="30"/>
      <c r="AV95" s="30"/>
      <c r="AW95" s="30"/>
      <c r="AX95" s="30"/>
      <c r="AY95" s="48"/>
      <c r="AZ95" s="49"/>
      <c r="BA95" s="49"/>
      <c r="BB95" s="49"/>
      <c r="BC95" s="49"/>
      <c r="BD95" s="49"/>
      <c r="BE95" s="49"/>
      <c r="BF95" s="50"/>
      <c r="BG95" s="27">
        <v>1662.2157999999999</v>
      </c>
      <c r="BH95" s="28"/>
      <c r="BI95" s="28"/>
      <c r="BJ95" s="28"/>
      <c r="BK95" s="28"/>
      <c r="BL95" s="28"/>
      <c r="BM95" s="28"/>
      <c r="BN95" s="29"/>
      <c r="BO95" s="51">
        <f t="shared" si="3"/>
        <v>16394.457205479452</v>
      </c>
      <c r="BP95" s="52"/>
      <c r="BQ95" s="52"/>
      <c r="BR95" s="52"/>
      <c r="BS95" s="52"/>
      <c r="BT95" s="52"/>
      <c r="BU95" s="52"/>
      <c r="BV95" s="53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27">
        <v>18540</v>
      </c>
      <c r="CO95" s="28"/>
      <c r="CP95" s="28"/>
      <c r="CQ95" s="28"/>
      <c r="CR95" s="28"/>
      <c r="CS95" s="28"/>
      <c r="CT95" s="28"/>
      <c r="CU95" s="29"/>
      <c r="CV95" s="30">
        <f t="shared" si="4"/>
        <v>156276.21060547946</v>
      </c>
      <c r="CW95" s="30"/>
      <c r="CX95" s="30"/>
      <c r="CY95" s="30"/>
      <c r="CZ95" s="30"/>
      <c r="DA95" s="30"/>
      <c r="DB95" s="30"/>
      <c r="DC95" s="30"/>
      <c r="DD95" s="30"/>
      <c r="DE95" s="31"/>
    </row>
    <row r="96" spans="1:109" s="10" customFormat="1" ht="23.25" customHeight="1" x14ac:dyDescent="0.2">
      <c r="A96" s="37" t="s">
        <v>90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9"/>
      <c r="P96" s="40" t="s">
        <v>83</v>
      </c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9"/>
      <c r="AD96" s="41">
        <v>4</v>
      </c>
      <c r="AE96" s="41"/>
      <c r="AF96" s="41"/>
      <c r="AG96" s="42">
        <v>1</v>
      </c>
      <c r="AH96" s="43"/>
      <c r="AI96" s="43"/>
      <c r="AJ96" s="44"/>
      <c r="AK96" s="45">
        <v>9973.2947999999997</v>
      </c>
      <c r="AL96" s="46"/>
      <c r="AM96" s="46"/>
      <c r="AN96" s="46"/>
      <c r="AO96" s="46"/>
      <c r="AP96" s="47"/>
      <c r="AQ96" s="30">
        <f t="shared" si="5"/>
        <v>119679.5376</v>
      </c>
      <c r="AR96" s="30"/>
      <c r="AS96" s="30"/>
      <c r="AT96" s="30"/>
      <c r="AU96" s="30"/>
      <c r="AV96" s="30"/>
      <c r="AW96" s="30"/>
      <c r="AX96" s="30"/>
      <c r="AY96" s="48"/>
      <c r="AZ96" s="49"/>
      <c r="BA96" s="49"/>
      <c r="BB96" s="49"/>
      <c r="BC96" s="49"/>
      <c r="BD96" s="49"/>
      <c r="BE96" s="49"/>
      <c r="BF96" s="50"/>
      <c r="BG96" s="27">
        <v>1662.2157999999999</v>
      </c>
      <c r="BH96" s="28"/>
      <c r="BI96" s="28"/>
      <c r="BJ96" s="28"/>
      <c r="BK96" s="28"/>
      <c r="BL96" s="28"/>
      <c r="BM96" s="28"/>
      <c r="BN96" s="29"/>
      <c r="BO96" s="51">
        <f t="shared" si="3"/>
        <v>16394.457205479452</v>
      </c>
      <c r="BP96" s="52"/>
      <c r="BQ96" s="52"/>
      <c r="BR96" s="52"/>
      <c r="BS96" s="52"/>
      <c r="BT96" s="52"/>
      <c r="BU96" s="52"/>
      <c r="BV96" s="53"/>
      <c r="BW96" s="54"/>
      <c r="BX96" s="54"/>
      <c r="BY96" s="54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27">
        <v>18540</v>
      </c>
      <c r="CO96" s="28"/>
      <c r="CP96" s="28"/>
      <c r="CQ96" s="28"/>
      <c r="CR96" s="28"/>
      <c r="CS96" s="28"/>
      <c r="CT96" s="28"/>
      <c r="CU96" s="29"/>
      <c r="CV96" s="30">
        <f t="shared" si="4"/>
        <v>156276.21060547946</v>
      </c>
      <c r="CW96" s="30"/>
      <c r="CX96" s="30"/>
      <c r="CY96" s="30"/>
      <c r="CZ96" s="30"/>
      <c r="DA96" s="30"/>
      <c r="DB96" s="30"/>
      <c r="DC96" s="30"/>
      <c r="DD96" s="30"/>
      <c r="DE96" s="31"/>
    </row>
    <row r="97" spans="1:109" s="10" customFormat="1" ht="23.25" customHeight="1" x14ac:dyDescent="0.2">
      <c r="A97" s="37" t="s">
        <v>91</v>
      </c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9"/>
      <c r="P97" s="40" t="s">
        <v>83</v>
      </c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9"/>
      <c r="AD97" s="41">
        <v>4</v>
      </c>
      <c r="AE97" s="41"/>
      <c r="AF97" s="41"/>
      <c r="AG97" s="42">
        <v>1</v>
      </c>
      <c r="AH97" s="43"/>
      <c r="AI97" s="43"/>
      <c r="AJ97" s="44"/>
      <c r="AK97" s="45">
        <v>9489.0498000000007</v>
      </c>
      <c r="AL97" s="46"/>
      <c r="AM97" s="46"/>
      <c r="AN97" s="46"/>
      <c r="AO97" s="46"/>
      <c r="AP97" s="47"/>
      <c r="AQ97" s="30">
        <f t="shared" si="5"/>
        <v>113868.59760000001</v>
      </c>
      <c r="AR97" s="30"/>
      <c r="AS97" s="30"/>
      <c r="AT97" s="30"/>
      <c r="AU97" s="30"/>
      <c r="AV97" s="30"/>
      <c r="AW97" s="30"/>
      <c r="AX97" s="30"/>
      <c r="AY97" s="48"/>
      <c r="AZ97" s="49"/>
      <c r="BA97" s="49"/>
      <c r="BB97" s="49"/>
      <c r="BC97" s="49"/>
      <c r="BD97" s="49"/>
      <c r="BE97" s="49"/>
      <c r="BF97" s="50"/>
      <c r="BG97" s="27">
        <v>1581.5083000000002</v>
      </c>
      <c r="BH97" s="28"/>
      <c r="BI97" s="28"/>
      <c r="BJ97" s="28"/>
      <c r="BK97" s="28"/>
      <c r="BL97" s="28"/>
      <c r="BM97" s="28"/>
      <c r="BN97" s="29"/>
      <c r="BO97" s="51">
        <f t="shared" si="3"/>
        <v>15598.438027397262</v>
      </c>
      <c r="BP97" s="52"/>
      <c r="BQ97" s="52"/>
      <c r="BR97" s="52"/>
      <c r="BS97" s="52"/>
      <c r="BT97" s="52"/>
      <c r="BU97" s="52"/>
      <c r="BV97" s="53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  <c r="CN97" s="27">
        <v>18540</v>
      </c>
      <c r="CO97" s="28"/>
      <c r="CP97" s="28"/>
      <c r="CQ97" s="28"/>
      <c r="CR97" s="28"/>
      <c r="CS97" s="28"/>
      <c r="CT97" s="28"/>
      <c r="CU97" s="29"/>
      <c r="CV97" s="30">
        <f t="shared" si="4"/>
        <v>149588.54392739729</v>
      </c>
      <c r="CW97" s="30"/>
      <c r="CX97" s="30"/>
      <c r="CY97" s="30"/>
      <c r="CZ97" s="30"/>
      <c r="DA97" s="30"/>
      <c r="DB97" s="30"/>
      <c r="DC97" s="30"/>
      <c r="DD97" s="30"/>
      <c r="DE97" s="31"/>
    </row>
    <row r="98" spans="1:109" s="10" customFormat="1" ht="23.25" customHeight="1" x14ac:dyDescent="0.2">
      <c r="A98" s="37" t="s">
        <v>92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9"/>
      <c r="P98" s="40" t="s">
        <v>83</v>
      </c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9"/>
      <c r="AD98" s="41">
        <v>4</v>
      </c>
      <c r="AE98" s="41"/>
      <c r="AF98" s="41"/>
      <c r="AG98" s="42">
        <v>1</v>
      </c>
      <c r="AH98" s="43"/>
      <c r="AI98" s="43"/>
      <c r="AJ98" s="44"/>
      <c r="AK98" s="45">
        <v>19524.635999999999</v>
      </c>
      <c r="AL98" s="46"/>
      <c r="AM98" s="46"/>
      <c r="AN98" s="46"/>
      <c r="AO98" s="46"/>
      <c r="AP98" s="47"/>
      <c r="AQ98" s="30">
        <f t="shared" si="5"/>
        <v>234295.63199999998</v>
      </c>
      <c r="AR98" s="30"/>
      <c r="AS98" s="30"/>
      <c r="AT98" s="30"/>
      <c r="AU98" s="30"/>
      <c r="AV98" s="30"/>
      <c r="AW98" s="30"/>
      <c r="AX98" s="30"/>
      <c r="AY98" s="48"/>
      <c r="AZ98" s="49"/>
      <c r="BA98" s="49"/>
      <c r="BB98" s="49"/>
      <c r="BC98" s="49"/>
      <c r="BD98" s="49"/>
      <c r="BE98" s="49"/>
      <c r="BF98" s="50"/>
      <c r="BG98" s="27">
        <v>3254.1059999999998</v>
      </c>
      <c r="BH98" s="28"/>
      <c r="BI98" s="28"/>
      <c r="BJ98" s="28"/>
      <c r="BK98" s="28"/>
      <c r="BL98" s="28"/>
      <c r="BM98" s="28"/>
      <c r="BN98" s="29"/>
      <c r="BO98" s="51">
        <f t="shared" si="3"/>
        <v>32095.292054794514</v>
      </c>
      <c r="BP98" s="52"/>
      <c r="BQ98" s="52"/>
      <c r="BR98" s="52"/>
      <c r="BS98" s="52"/>
      <c r="BT98" s="52"/>
      <c r="BU98" s="52"/>
      <c r="BV98" s="53"/>
      <c r="BW98" s="54"/>
      <c r="BX98" s="54"/>
      <c r="BY98" s="54"/>
      <c r="BZ98" s="54"/>
      <c r="CA98" s="54"/>
      <c r="CB98" s="54"/>
      <c r="CC98" s="54"/>
      <c r="CD98" s="54"/>
      <c r="CE98" s="54"/>
      <c r="CF98" s="54"/>
      <c r="CG98" s="54"/>
      <c r="CH98" s="54"/>
      <c r="CI98" s="54"/>
      <c r="CJ98" s="54"/>
      <c r="CK98" s="54"/>
      <c r="CL98" s="54"/>
      <c r="CM98" s="54"/>
      <c r="CN98" s="27">
        <v>18540</v>
      </c>
      <c r="CO98" s="28"/>
      <c r="CP98" s="28"/>
      <c r="CQ98" s="28"/>
      <c r="CR98" s="28"/>
      <c r="CS98" s="28"/>
      <c r="CT98" s="28"/>
      <c r="CU98" s="29"/>
      <c r="CV98" s="30">
        <f t="shared" si="4"/>
        <v>288185.03005479451</v>
      </c>
      <c r="CW98" s="30"/>
      <c r="CX98" s="30"/>
      <c r="CY98" s="30"/>
      <c r="CZ98" s="30"/>
      <c r="DA98" s="30"/>
      <c r="DB98" s="30"/>
      <c r="DC98" s="30"/>
      <c r="DD98" s="30"/>
      <c r="DE98" s="31"/>
    </row>
    <row r="99" spans="1:109" s="10" customFormat="1" ht="23.25" customHeight="1" x14ac:dyDescent="0.2">
      <c r="A99" s="37" t="s">
        <v>93</v>
      </c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9"/>
      <c r="P99" s="40" t="s">
        <v>83</v>
      </c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9"/>
      <c r="AD99" s="41">
        <v>4</v>
      </c>
      <c r="AE99" s="41"/>
      <c r="AF99" s="41"/>
      <c r="AG99" s="42">
        <v>1</v>
      </c>
      <c r="AH99" s="43"/>
      <c r="AI99" s="43"/>
      <c r="AJ99" s="44"/>
      <c r="AK99" s="45">
        <v>12819.36</v>
      </c>
      <c r="AL99" s="46"/>
      <c r="AM99" s="46"/>
      <c r="AN99" s="46"/>
      <c r="AO99" s="46"/>
      <c r="AP99" s="47"/>
      <c r="AQ99" s="30">
        <f t="shared" si="5"/>
        <v>153832.32000000001</v>
      </c>
      <c r="AR99" s="30"/>
      <c r="AS99" s="30"/>
      <c r="AT99" s="30"/>
      <c r="AU99" s="30"/>
      <c r="AV99" s="30"/>
      <c r="AW99" s="30"/>
      <c r="AX99" s="30"/>
      <c r="AY99" s="48"/>
      <c r="AZ99" s="49"/>
      <c r="BA99" s="49"/>
      <c r="BB99" s="49"/>
      <c r="BC99" s="49"/>
      <c r="BD99" s="49"/>
      <c r="BE99" s="49"/>
      <c r="BF99" s="50"/>
      <c r="BG99" s="27">
        <v>2136.56</v>
      </c>
      <c r="BH99" s="28"/>
      <c r="BI99" s="28"/>
      <c r="BJ99" s="28"/>
      <c r="BK99" s="28"/>
      <c r="BL99" s="28"/>
      <c r="BM99" s="28"/>
      <c r="BN99" s="29"/>
      <c r="BO99" s="51">
        <f t="shared" si="3"/>
        <v>21072.920547945207</v>
      </c>
      <c r="BP99" s="52"/>
      <c r="BQ99" s="52"/>
      <c r="BR99" s="52"/>
      <c r="BS99" s="52"/>
      <c r="BT99" s="52"/>
      <c r="BU99" s="52"/>
      <c r="BV99" s="53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  <c r="CN99" s="27">
        <v>18540</v>
      </c>
      <c r="CO99" s="28"/>
      <c r="CP99" s="28"/>
      <c r="CQ99" s="28"/>
      <c r="CR99" s="28"/>
      <c r="CS99" s="28"/>
      <c r="CT99" s="28"/>
      <c r="CU99" s="29"/>
      <c r="CV99" s="30">
        <f t="shared" si="4"/>
        <v>195581.8005479452</v>
      </c>
      <c r="CW99" s="30"/>
      <c r="CX99" s="30"/>
      <c r="CY99" s="30"/>
      <c r="CZ99" s="30"/>
      <c r="DA99" s="30"/>
      <c r="DB99" s="30"/>
      <c r="DC99" s="30"/>
      <c r="DD99" s="30"/>
      <c r="DE99" s="31"/>
    </row>
    <row r="100" spans="1:109" s="10" customFormat="1" ht="23.25" customHeight="1" x14ac:dyDescent="0.2">
      <c r="A100" s="37" t="s">
        <v>94</v>
      </c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9"/>
      <c r="P100" s="40" t="s">
        <v>83</v>
      </c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9"/>
      <c r="AD100" s="41">
        <v>4</v>
      </c>
      <c r="AE100" s="41"/>
      <c r="AF100" s="41"/>
      <c r="AG100" s="42">
        <v>2</v>
      </c>
      <c r="AH100" s="43"/>
      <c r="AI100" s="43"/>
      <c r="AJ100" s="44"/>
      <c r="AK100" s="45">
        <v>12865.26</v>
      </c>
      <c r="AL100" s="46"/>
      <c r="AM100" s="46"/>
      <c r="AN100" s="46"/>
      <c r="AO100" s="46"/>
      <c r="AP100" s="47"/>
      <c r="AQ100" s="30">
        <f t="shared" si="5"/>
        <v>308766.24</v>
      </c>
      <c r="AR100" s="30"/>
      <c r="AS100" s="30"/>
      <c r="AT100" s="30"/>
      <c r="AU100" s="30"/>
      <c r="AV100" s="30"/>
      <c r="AW100" s="30"/>
      <c r="AX100" s="30"/>
      <c r="AY100" s="48"/>
      <c r="AZ100" s="49"/>
      <c r="BA100" s="49"/>
      <c r="BB100" s="49"/>
      <c r="BC100" s="49"/>
      <c r="BD100" s="49"/>
      <c r="BE100" s="49"/>
      <c r="BF100" s="50"/>
      <c r="BG100" s="27">
        <v>4288.42</v>
      </c>
      <c r="BH100" s="28"/>
      <c r="BI100" s="28"/>
      <c r="BJ100" s="28"/>
      <c r="BK100" s="28"/>
      <c r="BL100" s="28"/>
      <c r="BM100" s="28"/>
      <c r="BN100" s="29"/>
      <c r="BO100" s="51">
        <f t="shared" si="3"/>
        <v>42296.745205479456</v>
      </c>
      <c r="BP100" s="52"/>
      <c r="BQ100" s="52"/>
      <c r="BR100" s="52"/>
      <c r="BS100" s="52"/>
      <c r="BT100" s="52"/>
      <c r="BU100" s="52"/>
      <c r="BV100" s="53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27">
        <v>37080</v>
      </c>
      <c r="CO100" s="28"/>
      <c r="CP100" s="28"/>
      <c r="CQ100" s="28"/>
      <c r="CR100" s="28"/>
      <c r="CS100" s="28"/>
      <c r="CT100" s="28"/>
      <c r="CU100" s="29"/>
      <c r="CV100" s="30">
        <f t="shared" si="4"/>
        <v>392431.40520547942</v>
      </c>
      <c r="CW100" s="30"/>
      <c r="CX100" s="30"/>
      <c r="CY100" s="30"/>
      <c r="CZ100" s="30"/>
      <c r="DA100" s="30"/>
      <c r="DB100" s="30"/>
      <c r="DC100" s="30"/>
      <c r="DD100" s="30"/>
      <c r="DE100" s="31"/>
    </row>
    <row r="101" spans="1:109" s="10" customFormat="1" ht="23.25" customHeight="1" x14ac:dyDescent="0.2">
      <c r="A101" s="37" t="s">
        <v>95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9"/>
      <c r="P101" s="40" t="s">
        <v>83</v>
      </c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9"/>
      <c r="AD101" s="41">
        <v>4</v>
      </c>
      <c r="AE101" s="41"/>
      <c r="AF101" s="41"/>
      <c r="AG101" s="42">
        <v>2</v>
      </c>
      <c r="AH101" s="43"/>
      <c r="AI101" s="43"/>
      <c r="AJ101" s="44"/>
      <c r="AK101" s="45">
        <v>9973.2947999999997</v>
      </c>
      <c r="AL101" s="46"/>
      <c r="AM101" s="46"/>
      <c r="AN101" s="46"/>
      <c r="AO101" s="46"/>
      <c r="AP101" s="47"/>
      <c r="AQ101" s="30">
        <f t="shared" si="5"/>
        <v>239359.07519999999</v>
      </c>
      <c r="AR101" s="30"/>
      <c r="AS101" s="30"/>
      <c r="AT101" s="30"/>
      <c r="AU101" s="30"/>
      <c r="AV101" s="30"/>
      <c r="AW101" s="30"/>
      <c r="AX101" s="30"/>
      <c r="AY101" s="48"/>
      <c r="AZ101" s="49"/>
      <c r="BA101" s="49"/>
      <c r="BB101" s="49"/>
      <c r="BC101" s="49"/>
      <c r="BD101" s="49"/>
      <c r="BE101" s="49"/>
      <c r="BF101" s="50"/>
      <c r="BG101" s="27">
        <v>3324.4315999999999</v>
      </c>
      <c r="BH101" s="28"/>
      <c r="BI101" s="28"/>
      <c r="BJ101" s="28"/>
      <c r="BK101" s="28"/>
      <c r="BL101" s="28"/>
      <c r="BM101" s="28"/>
      <c r="BN101" s="29"/>
      <c r="BO101" s="51">
        <f t="shared" si="3"/>
        <v>32788.914410958903</v>
      </c>
      <c r="BP101" s="52"/>
      <c r="BQ101" s="52"/>
      <c r="BR101" s="52"/>
      <c r="BS101" s="52"/>
      <c r="BT101" s="52"/>
      <c r="BU101" s="52"/>
      <c r="BV101" s="53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54"/>
      <c r="CH101" s="54"/>
      <c r="CI101" s="54"/>
      <c r="CJ101" s="54"/>
      <c r="CK101" s="54"/>
      <c r="CL101" s="54"/>
      <c r="CM101" s="54"/>
      <c r="CN101" s="27">
        <v>37080</v>
      </c>
      <c r="CO101" s="28"/>
      <c r="CP101" s="28"/>
      <c r="CQ101" s="28"/>
      <c r="CR101" s="28"/>
      <c r="CS101" s="28"/>
      <c r="CT101" s="28"/>
      <c r="CU101" s="29"/>
      <c r="CV101" s="30">
        <f t="shared" si="4"/>
        <v>312552.42121095891</v>
      </c>
      <c r="CW101" s="30"/>
      <c r="CX101" s="30"/>
      <c r="CY101" s="30"/>
      <c r="CZ101" s="30"/>
      <c r="DA101" s="30"/>
      <c r="DB101" s="30"/>
      <c r="DC101" s="30"/>
      <c r="DD101" s="30"/>
      <c r="DE101" s="31"/>
    </row>
    <row r="102" spans="1:109" s="10" customFormat="1" ht="23.25" customHeight="1" x14ac:dyDescent="0.2">
      <c r="A102" s="37" t="s">
        <v>96</v>
      </c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9"/>
      <c r="P102" s="40" t="s">
        <v>83</v>
      </c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9"/>
      <c r="AD102" s="41">
        <v>4</v>
      </c>
      <c r="AE102" s="41"/>
      <c r="AF102" s="41"/>
      <c r="AG102" s="42">
        <v>1</v>
      </c>
      <c r="AH102" s="43"/>
      <c r="AI102" s="43"/>
      <c r="AJ102" s="44"/>
      <c r="AK102" s="45">
        <v>12335.3343</v>
      </c>
      <c r="AL102" s="46"/>
      <c r="AM102" s="46"/>
      <c r="AN102" s="46"/>
      <c r="AO102" s="46"/>
      <c r="AP102" s="47"/>
      <c r="AQ102" s="30">
        <f t="shared" si="5"/>
        <v>148024.0116</v>
      </c>
      <c r="AR102" s="30"/>
      <c r="AS102" s="30"/>
      <c r="AT102" s="30"/>
      <c r="AU102" s="30"/>
      <c r="AV102" s="30"/>
      <c r="AW102" s="30"/>
      <c r="AX102" s="30"/>
      <c r="AY102" s="48"/>
      <c r="AZ102" s="49"/>
      <c r="BA102" s="49"/>
      <c r="BB102" s="49"/>
      <c r="BC102" s="49"/>
      <c r="BD102" s="49"/>
      <c r="BE102" s="49"/>
      <c r="BF102" s="50"/>
      <c r="BG102" s="27">
        <v>2055.8890500000002</v>
      </c>
      <c r="BH102" s="28"/>
      <c r="BI102" s="28"/>
      <c r="BJ102" s="28"/>
      <c r="BK102" s="28"/>
      <c r="BL102" s="28"/>
      <c r="BM102" s="28"/>
      <c r="BN102" s="29"/>
      <c r="BO102" s="51">
        <f t="shared" si="3"/>
        <v>20277.261863013697</v>
      </c>
      <c r="BP102" s="52"/>
      <c r="BQ102" s="52"/>
      <c r="BR102" s="52"/>
      <c r="BS102" s="52"/>
      <c r="BT102" s="52"/>
      <c r="BU102" s="52"/>
      <c r="BV102" s="53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  <c r="CK102" s="54"/>
      <c r="CL102" s="54"/>
      <c r="CM102" s="54"/>
      <c r="CN102" s="27">
        <v>18540</v>
      </c>
      <c r="CO102" s="28"/>
      <c r="CP102" s="28"/>
      <c r="CQ102" s="28"/>
      <c r="CR102" s="28"/>
      <c r="CS102" s="28"/>
      <c r="CT102" s="28"/>
      <c r="CU102" s="29"/>
      <c r="CV102" s="30">
        <f t="shared" si="4"/>
        <v>188897.1625130137</v>
      </c>
      <c r="CW102" s="30"/>
      <c r="CX102" s="30"/>
      <c r="CY102" s="30"/>
      <c r="CZ102" s="30"/>
      <c r="DA102" s="30"/>
      <c r="DB102" s="30"/>
      <c r="DC102" s="30"/>
      <c r="DD102" s="30"/>
      <c r="DE102" s="31"/>
    </row>
    <row r="103" spans="1:109" s="10" customFormat="1" ht="23.25" customHeight="1" x14ac:dyDescent="0.2">
      <c r="A103" s="37" t="s">
        <v>97</v>
      </c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9"/>
      <c r="P103" s="40" t="s">
        <v>98</v>
      </c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41">
        <v>4</v>
      </c>
      <c r="AE103" s="41"/>
      <c r="AF103" s="41"/>
      <c r="AG103" s="42">
        <v>1</v>
      </c>
      <c r="AH103" s="43"/>
      <c r="AI103" s="43"/>
      <c r="AJ103" s="44"/>
      <c r="AK103" s="45">
        <v>23654.8302</v>
      </c>
      <c r="AL103" s="46"/>
      <c r="AM103" s="46"/>
      <c r="AN103" s="46"/>
      <c r="AO103" s="46"/>
      <c r="AP103" s="47"/>
      <c r="AQ103" s="30">
        <f t="shared" si="5"/>
        <v>283857.96240000002</v>
      </c>
      <c r="AR103" s="30"/>
      <c r="AS103" s="30"/>
      <c r="AT103" s="30"/>
      <c r="AU103" s="30"/>
      <c r="AV103" s="30"/>
      <c r="AW103" s="30"/>
      <c r="AX103" s="30"/>
      <c r="AY103" s="13"/>
      <c r="AZ103" s="14"/>
      <c r="BA103" s="14"/>
      <c r="BB103" s="14"/>
      <c r="BC103" s="14"/>
      <c r="BD103" s="14"/>
      <c r="BE103" s="14"/>
      <c r="BF103" s="15"/>
      <c r="BG103" s="27">
        <v>3942.4717000000001</v>
      </c>
      <c r="BH103" s="28"/>
      <c r="BI103" s="28"/>
      <c r="BJ103" s="28"/>
      <c r="BK103" s="28"/>
      <c r="BL103" s="28"/>
      <c r="BM103" s="28"/>
      <c r="BN103" s="29"/>
      <c r="BO103" s="51">
        <f t="shared" si="3"/>
        <v>38884.652383561646</v>
      </c>
      <c r="BP103" s="52"/>
      <c r="BQ103" s="52"/>
      <c r="BR103" s="52"/>
      <c r="BS103" s="52"/>
      <c r="BT103" s="52"/>
      <c r="BU103" s="52"/>
      <c r="BV103" s="53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  <c r="CG103" s="54"/>
      <c r="CH103" s="54"/>
      <c r="CI103" s="54"/>
      <c r="CJ103" s="54"/>
      <c r="CK103" s="54"/>
      <c r="CL103" s="54"/>
      <c r="CM103" s="54"/>
      <c r="CN103" s="27">
        <v>18540</v>
      </c>
      <c r="CO103" s="28"/>
      <c r="CP103" s="28"/>
      <c r="CQ103" s="28"/>
      <c r="CR103" s="28"/>
      <c r="CS103" s="28"/>
      <c r="CT103" s="28"/>
      <c r="CU103" s="29"/>
      <c r="CV103" s="30">
        <f t="shared" si="4"/>
        <v>345225.08648356167</v>
      </c>
      <c r="CW103" s="30"/>
      <c r="CX103" s="30"/>
      <c r="CY103" s="30"/>
      <c r="CZ103" s="30"/>
      <c r="DA103" s="30"/>
      <c r="DB103" s="30"/>
      <c r="DC103" s="30"/>
      <c r="DD103" s="30"/>
      <c r="DE103" s="31"/>
    </row>
    <row r="104" spans="1:109" s="10" customFormat="1" ht="23.25" customHeight="1" x14ac:dyDescent="0.2">
      <c r="A104" s="37" t="s">
        <v>99</v>
      </c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9"/>
      <c r="P104" s="40" t="s">
        <v>98</v>
      </c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41">
        <v>4</v>
      </c>
      <c r="AE104" s="41"/>
      <c r="AF104" s="41"/>
      <c r="AG104" s="42">
        <v>1</v>
      </c>
      <c r="AH104" s="43"/>
      <c r="AI104" s="43"/>
      <c r="AJ104" s="44"/>
      <c r="AK104" s="45">
        <v>10214.341199999999</v>
      </c>
      <c r="AL104" s="46"/>
      <c r="AM104" s="46"/>
      <c r="AN104" s="46"/>
      <c r="AO104" s="46"/>
      <c r="AP104" s="47"/>
      <c r="AQ104" s="30">
        <f t="shared" si="5"/>
        <v>122572.09439999999</v>
      </c>
      <c r="AR104" s="30"/>
      <c r="AS104" s="30"/>
      <c r="AT104" s="30"/>
      <c r="AU104" s="30"/>
      <c r="AV104" s="30"/>
      <c r="AW104" s="30"/>
      <c r="AX104" s="30"/>
      <c r="AY104" s="13"/>
      <c r="AZ104" s="14"/>
      <c r="BA104" s="14"/>
      <c r="BB104" s="14"/>
      <c r="BC104" s="14"/>
      <c r="BD104" s="14"/>
      <c r="BE104" s="14"/>
      <c r="BF104" s="15"/>
      <c r="BG104" s="27">
        <v>1702.3901999999998</v>
      </c>
      <c r="BH104" s="28"/>
      <c r="BI104" s="28"/>
      <c r="BJ104" s="28"/>
      <c r="BK104" s="28"/>
      <c r="BL104" s="28"/>
      <c r="BM104" s="28"/>
      <c r="BN104" s="29"/>
      <c r="BO104" s="51">
        <f t="shared" si="3"/>
        <v>16790.697863013695</v>
      </c>
      <c r="BP104" s="52"/>
      <c r="BQ104" s="52"/>
      <c r="BR104" s="52"/>
      <c r="BS104" s="52"/>
      <c r="BT104" s="52"/>
      <c r="BU104" s="52"/>
      <c r="BV104" s="53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  <c r="CG104" s="54"/>
      <c r="CH104" s="54"/>
      <c r="CI104" s="54"/>
      <c r="CJ104" s="54"/>
      <c r="CK104" s="54"/>
      <c r="CL104" s="54"/>
      <c r="CM104" s="54"/>
      <c r="CN104" s="27">
        <v>18540</v>
      </c>
      <c r="CO104" s="28"/>
      <c r="CP104" s="28"/>
      <c r="CQ104" s="28"/>
      <c r="CR104" s="28"/>
      <c r="CS104" s="28"/>
      <c r="CT104" s="28"/>
      <c r="CU104" s="29"/>
      <c r="CV104" s="30">
        <f t="shared" si="4"/>
        <v>159605.18246301368</v>
      </c>
      <c r="CW104" s="30"/>
      <c r="CX104" s="30"/>
      <c r="CY104" s="30"/>
      <c r="CZ104" s="30"/>
      <c r="DA104" s="30"/>
      <c r="DB104" s="30"/>
      <c r="DC104" s="30"/>
      <c r="DD104" s="30"/>
      <c r="DE104" s="31"/>
    </row>
    <row r="105" spans="1:109" s="10" customFormat="1" ht="23.25" customHeight="1" x14ac:dyDescent="0.2">
      <c r="A105" s="37" t="s">
        <v>100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9"/>
      <c r="P105" s="40" t="s">
        <v>98</v>
      </c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41">
        <v>4</v>
      </c>
      <c r="AE105" s="41"/>
      <c r="AF105" s="41"/>
      <c r="AG105" s="42">
        <v>6</v>
      </c>
      <c r="AH105" s="43"/>
      <c r="AI105" s="43"/>
      <c r="AJ105" s="44"/>
      <c r="AK105" s="45">
        <v>11441.774718410401</v>
      </c>
      <c r="AL105" s="46"/>
      <c r="AM105" s="46"/>
      <c r="AN105" s="46"/>
      <c r="AO105" s="46"/>
      <c r="AP105" s="47"/>
      <c r="AQ105" s="30">
        <f t="shared" si="5"/>
        <v>823807.77972554881</v>
      </c>
      <c r="AR105" s="30"/>
      <c r="AS105" s="30"/>
      <c r="AT105" s="30"/>
      <c r="AU105" s="30"/>
      <c r="AV105" s="30"/>
      <c r="AW105" s="30"/>
      <c r="AX105" s="30"/>
      <c r="AY105" s="13"/>
      <c r="AZ105" s="14"/>
      <c r="BA105" s="14"/>
      <c r="BB105" s="14"/>
      <c r="BC105" s="14"/>
      <c r="BD105" s="14"/>
      <c r="BE105" s="14"/>
      <c r="BF105" s="15"/>
      <c r="BG105" s="27">
        <v>11441.774718410401</v>
      </c>
      <c r="BH105" s="28"/>
      <c r="BI105" s="28"/>
      <c r="BJ105" s="28"/>
      <c r="BK105" s="28"/>
      <c r="BL105" s="28"/>
      <c r="BM105" s="28"/>
      <c r="BN105" s="29"/>
      <c r="BO105" s="51">
        <f t="shared" si="3"/>
        <v>112850.38078432177</v>
      </c>
      <c r="BP105" s="52"/>
      <c r="BQ105" s="52"/>
      <c r="BR105" s="52"/>
      <c r="BS105" s="52"/>
      <c r="BT105" s="52"/>
      <c r="BU105" s="52"/>
      <c r="BV105" s="53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  <c r="CG105" s="54"/>
      <c r="CH105" s="54"/>
      <c r="CI105" s="54"/>
      <c r="CJ105" s="54"/>
      <c r="CK105" s="54"/>
      <c r="CL105" s="54"/>
      <c r="CM105" s="54"/>
      <c r="CN105" s="27">
        <v>111240</v>
      </c>
      <c r="CO105" s="28"/>
      <c r="CP105" s="28"/>
      <c r="CQ105" s="28"/>
      <c r="CR105" s="28"/>
      <c r="CS105" s="28"/>
      <c r="CT105" s="28"/>
      <c r="CU105" s="29"/>
      <c r="CV105" s="30">
        <f t="shared" si="4"/>
        <v>1059339.9352282812</v>
      </c>
      <c r="CW105" s="30"/>
      <c r="CX105" s="30"/>
      <c r="CY105" s="30"/>
      <c r="CZ105" s="30"/>
      <c r="DA105" s="30"/>
      <c r="DB105" s="30"/>
      <c r="DC105" s="30"/>
      <c r="DD105" s="30"/>
      <c r="DE105" s="31"/>
    </row>
    <row r="106" spans="1:109" s="10" customFormat="1" ht="23.25" customHeight="1" x14ac:dyDescent="0.2">
      <c r="A106" s="37" t="s">
        <v>101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9"/>
      <c r="P106" s="40" t="s">
        <v>98</v>
      </c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9"/>
      <c r="AD106" s="41">
        <v>4</v>
      </c>
      <c r="AE106" s="41"/>
      <c r="AF106" s="41"/>
      <c r="AG106" s="42">
        <v>2</v>
      </c>
      <c r="AH106" s="43"/>
      <c r="AI106" s="43"/>
      <c r="AJ106" s="44"/>
      <c r="AK106" s="45">
        <v>10152.944874072002</v>
      </c>
      <c r="AL106" s="46"/>
      <c r="AM106" s="46"/>
      <c r="AN106" s="46"/>
      <c r="AO106" s="46"/>
      <c r="AP106" s="47"/>
      <c r="AQ106" s="30">
        <f t="shared" si="5"/>
        <v>243670.67697772803</v>
      </c>
      <c r="AR106" s="30"/>
      <c r="AS106" s="30"/>
      <c r="AT106" s="30"/>
      <c r="AU106" s="30"/>
      <c r="AV106" s="30"/>
      <c r="AW106" s="30"/>
      <c r="AX106" s="30"/>
      <c r="AY106" s="13"/>
      <c r="AZ106" s="14"/>
      <c r="BA106" s="14"/>
      <c r="BB106" s="14"/>
      <c r="BC106" s="14"/>
      <c r="BD106" s="14"/>
      <c r="BE106" s="14"/>
      <c r="BF106" s="15"/>
      <c r="BG106" s="27">
        <v>3384.3149580240006</v>
      </c>
      <c r="BH106" s="28"/>
      <c r="BI106" s="28"/>
      <c r="BJ106" s="28"/>
      <c r="BK106" s="28"/>
      <c r="BL106" s="28"/>
      <c r="BM106" s="28"/>
      <c r="BN106" s="29"/>
      <c r="BO106" s="51">
        <f t="shared" si="3"/>
        <v>33379.544791469598</v>
      </c>
      <c r="BP106" s="52"/>
      <c r="BQ106" s="52"/>
      <c r="BR106" s="52"/>
      <c r="BS106" s="52"/>
      <c r="BT106" s="52"/>
      <c r="BU106" s="52"/>
      <c r="BV106" s="53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  <c r="CG106" s="54"/>
      <c r="CH106" s="54"/>
      <c r="CI106" s="54"/>
      <c r="CJ106" s="54"/>
      <c r="CK106" s="54"/>
      <c r="CL106" s="54"/>
      <c r="CM106" s="54"/>
      <c r="CN106" s="27">
        <v>37080</v>
      </c>
      <c r="CO106" s="28"/>
      <c r="CP106" s="28"/>
      <c r="CQ106" s="28"/>
      <c r="CR106" s="28"/>
      <c r="CS106" s="28"/>
      <c r="CT106" s="28"/>
      <c r="CU106" s="29"/>
      <c r="CV106" s="30">
        <f t="shared" si="4"/>
        <v>317514.53672722162</v>
      </c>
      <c r="CW106" s="30"/>
      <c r="CX106" s="30"/>
      <c r="CY106" s="30"/>
      <c r="CZ106" s="30"/>
      <c r="DA106" s="30"/>
      <c r="DB106" s="30"/>
      <c r="DC106" s="30"/>
      <c r="DD106" s="30"/>
      <c r="DE106" s="31"/>
    </row>
    <row r="107" spans="1:109" s="10" customFormat="1" ht="23.25" customHeight="1" x14ac:dyDescent="0.2">
      <c r="A107" s="37" t="s">
        <v>102</v>
      </c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9"/>
      <c r="P107" s="40" t="s">
        <v>98</v>
      </c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9"/>
      <c r="AD107" s="41">
        <v>4</v>
      </c>
      <c r="AE107" s="41"/>
      <c r="AF107" s="41"/>
      <c r="AG107" s="42">
        <v>2</v>
      </c>
      <c r="AH107" s="43"/>
      <c r="AI107" s="43"/>
      <c r="AJ107" s="44"/>
      <c r="AK107" s="45">
        <v>11442.148400592001</v>
      </c>
      <c r="AL107" s="46"/>
      <c r="AM107" s="46"/>
      <c r="AN107" s="46"/>
      <c r="AO107" s="46"/>
      <c r="AP107" s="47"/>
      <c r="AQ107" s="30">
        <f t="shared" si="5"/>
        <v>274611.56161420804</v>
      </c>
      <c r="AR107" s="30"/>
      <c r="AS107" s="30"/>
      <c r="AT107" s="30"/>
      <c r="AU107" s="30"/>
      <c r="AV107" s="30"/>
      <c r="AW107" s="30"/>
      <c r="AX107" s="30"/>
      <c r="AY107" s="13"/>
      <c r="AZ107" s="14"/>
      <c r="BA107" s="14"/>
      <c r="BB107" s="14"/>
      <c r="BC107" s="14"/>
      <c r="BD107" s="14"/>
      <c r="BE107" s="14"/>
      <c r="BF107" s="15"/>
      <c r="BG107" s="27">
        <v>3814.0494668640004</v>
      </c>
      <c r="BH107" s="28"/>
      <c r="BI107" s="28"/>
      <c r="BJ107" s="28"/>
      <c r="BK107" s="28"/>
      <c r="BL107" s="28"/>
      <c r="BM107" s="28"/>
      <c r="BN107" s="29"/>
      <c r="BO107" s="51">
        <f t="shared" si="3"/>
        <v>37618.022138932611</v>
      </c>
      <c r="BP107" s="52"/>
      <c r="BQ107" s="52"/>
      <c r="BR107" s="52"/>
      <c r="BS107" s="52"/>
      <c r="BT107" s="52"/>
      <c r="BU107" s="52"/>
      <c r="BV107" s="53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  <c r="CG107" s="54"/>
      <c r="CH107" s="54"/>
      <c r="CI107" s="54"/>
      <c r="CJ107" s="54"/>
      <c r="CK107" s="54"/>
      <c r="CL107" s="54"/>
      <c r="CM107" s="54"/>
      <c r="CN107" s="27">
        <v>37080</v>
      </c>
      <c r="CO107" s="28"/>
      <c r="CP107" s="28"/>
      <c r="CQ107" s="28"/>
      <c r="CR107" s="28"/>
      <c r="CS107" s="28"/>
      <c r="CT107" s="28"/>
      <c r="CU107" s="29"/>
      <c r="CV107" s="30">
        <f t="shared" si="4"/>
        <v>353123.63322000462</v>
      </c>
      <c r="CW107" s="30"/>
      <c r="CX107" s="30"/>
      <c r="CY107" s="30"/>
      <c r="CZ107" s="30"/>
      <c r="DA107" s="30"/>
      <c r="DB107" s="30"/>
      <c r="DC107" s="30"/>
      <c r="DD107" s="30"/>
      <c r="DE107" s="31"/>
    </row>
    <row r="108" spans="1:109" s="10" customFormat="1" ht="23.25" customHeight="1" x14ac:dyDescent="0.2">
      <c r="A108" s="37" t="s">
        <v>78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9"/>
      <c r="P108" s="40" t="s">
        <v>98</v>
      </c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9"/>
      <c r="AD108" s="41">
        <v>4</v>
      </c>
      <c r="AE108" s="41"/>
      <c r="AF108" s="41"/>
      <c r="AG108" s="42">
        <v>1</v>
      </c>
      <c r="AH108" s="43"/>
      <c r="AI108" s="43"/>
      <c r="AJ108" s="44"/>
      <c r="AK108" s="45">
        <v>10933.940633616001</v>
      </c>
      <c r="AL108" s="46"/>
      <c r="AM108" s="46"/>
      <c r="AN108" s="46"/>
      <c r="AO108" s="46"/>
      <c r="AP108" s="47"/>
      <c r="AQ108" s="30">
        <f t="shared" si="5"/>
        <v>131207.287603392</v>
      </c>
      <c r="AR108" s="30"/>
      <c r="AS108" s="30"/>
      <c r="AT108" s="30"/>
      <c r="AU108" s="30"/>
      <c r="AV108" s="30"/>
      <c r="AW108" s="30"/>
      <c r="AX108" s="30"/>
      <c r="AY108" s="13"/>
      <c r="AZ108" s="14"/>
      <c r="BA108" s="14"/>
      <c r="BB108" s="14"/>
      <c r="BC108" s="14"/>
      <c r="BD108" s="14"/>
      <c r="BE108" s="14"/>
      <c r="BF108" s="15"/>
      <c r="BG108" s="27">
        <v>1822.3234389360002</v>
      </c>
      <c r="BH108" s="28"/>
      <c r="BI108" s="28"/>
      <c r="BJ108" s="28"/>
      <c r="BK108" s="28"/>
      <c r="BL108" s="28"/>
      <c r="BM108" s="28"/>
      <c r="BN108" s="29"/>
      <c r="BO108" s="51">
        <f t="shared" si="3"/>
        <v>17973.601041560549</v>
      </c>
      <c r="BP108" s="52"/>
      <c r="BQ108" s="52"/>
      <c r="BR108" s="52"/>
      <c r="BS108" s="52"/>
      <c r="BT108" s="52"/>
      <c r="BU108" s="52"/>
      <c r="BV108" s="53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  <c r="CG108" s="54"/>
      <c r="CH108" s="54"/>
      <c r="CI108" s="54"/>
      <c r="CJ108" s="54"/>
      <c r="CK108" s="54"/>
      <c r="CL108" s="54"/>
      <c r="CM108" s="54"/>
      <c r="CN108" s="27">
        <v>18540</v>
      </c>
      <c r="CO108" s="28"/>
      <c r="CP108" s="28"/>
      <c r="CQ108" s="28"/>
      <c r="CR108" s="28"/>
      <c r="CS108" s="28"/>
      <c r="CT108" s="28"/>
      <c r="CU108" s="29"/>
      <c r="CV108" s="30">
        <f t="shared" si="4"/>
        <v>169543.21208388856</v>
      </c>
      <c r="CW108" s="30"/>
      <c r="CX108" s="30"/>
      <c r="CY108" s="30"/>
      <c r="CZ108" s="30"/>
      <c r="DA108" s="30"/>
      <c r="DB108" s="30"/>
      <c r="DC108" s="30"/>
      <c r="DD108" s="30"/>
      <c r="DE108" s="31"/>
    </row>
    <row r="109" spans="1:109" s="10" customFormat="1" ht="23.25" customHeight="1" x14ac:dyDescent="0.2">
      <c r="A109" s="37" t="s">
        <v>78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9"/>
      <c r="P109" s="40" t="s">
        <v>98</v>
      </c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9"/>
      <c r="AD109" s="41">
        <v>4</v>
      </c>
      <c r="AE109" s="41"/>
      <c r="AF109" s="41"/>
      <c r="AG109" s="42">
        <v>1</v>
      </c>
      <c r="AH109" s="43"/>
      <c r="AI109" s="43"/>
      <c r="AJ109" s="44"/>
      <c r="AK109" s="45">
        <v>11442.148400592001</v>
      </c>
      <c r="AL109" s="46"/>
      <c r="AM109" s="46"/>
      <c r="AN109" s="46"/>
      <c r="AO109" s="46"/>
      <c r="AP109" s="47"/>
      <c r="AQ109" s="30">
        <f t="shared" si="5"/>
        <v>137305.78080710402</v>
      </c>
      <c r="AR109" s="30"/>
      <c r="AS109" s="30"/>
      <c r="AT109" s="30"/>
      <c r="AU109" s="30"/>
      <c r="AV109" s="30"/>
      <c r="AW109" s="30"/>
      <c r="AX109" s="30"/>
      <c r="AY109" s="13"/>
      <c r="AZ109" s="14"/>
      <c r="BA109" s="14"/>
      <c r="BB109" s="14"/>
      <c r="BC109" s="14"/>
      <c r="BD109" s="14"/>
      <c r="BE109" s="14"/>
      <c r="BF109" s="15"/>
      <c r="BG109" s="27">
        <v>1907.0247334320002</v>
      </c>
      <c r="BH109" s="28"/>
      <c r="BI109" s="28"/>
      <c r="BJ109" s="28"/>
      <c r="BK109" s="28"/>
      <c r="BL109" s="28"/>
      <c r="BM109" s="28"/>
      <c r="BN109" s="29"/>
      <c r="BO109" s="51">
        <f t="shared" si="3"/>
        <v>18809.011069466305</v>
      </c>
      <c r="BP109" s="52"/>
      <c r="BQ109" s="52"/>
      <c r="BR109" s="52"/>
      <c r="BS109" s="52"/>
      <c r="BT109" s="52"/>
      <c r="BU109" s="52"/>
      <c r="BV109" s="53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  <c r="CG109" s="54"/>
      <c r="CH109" s="54"/>
      <c r="CI109" s="54"/>
      <c r="CJ109" s="54"/>
      <c r="CK109" s="54"/>
      <c r="CL109" s="54"/>
      <c r="CM109" s="54"/>
      <c r="CN109" s="27">
        <v>18540</v>
      </c>
      <c r="CO109" s="28"/>
      <c r="CP109" s="28"/>
      <c r="CQ109" s="28"/>
      <c r="CR109" s="28"/>
      <c r="CS109" s="28"/>
      <c r="CT109" s="28"/>
      <c r="CU109" s="29"/>
      <c r="CV109" s="30">
        <f t="shared" si="4"/>
        <v>176561.81661000231</v>
      </c>
      <c r="CW109" s="30"/>
      <c r="CX109" s="30"/>
      <c r="CY109" s="30"/>
      <c r="CZ109" s="30"/>
      <c r="DA109" s="30"/>
      <c r="DB109" s="30"/>
      <c r="DC109" s="30"/>
      <c r="DD109" s="30"/>
      <c r="DE109" s="31"/>
    </row>
    <row r="110" spans="1:109" s="10" customFormat="1" ht="23.25" customHeight="1" x14ac:dyDescent="0.2">
      <c r="A110" s="37" t="s">
        <v>103</v>
      </c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9"/>
      <c r="P110" s="40" t="s">
        <v>98</v>
      </c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9"/>
      <c r="AD110" s="41">
        <v>4</v>
      </c>
      <c r="AE110" s="41"/>
      <c r="AF110" s="41"/>
      <c r="AG110" s="42">
        <v>1</v>
      </c>
      <c r="AH110" s="43"/>
      <c r="AI110" s="43"/>
      <c r="AJ110" s="44"/>
      <c r="AK110" s="45">
        <v>25538.561337088802</v>
      </c>
      <c r="AL110" s="46"/>
      <c r="AM110" s="46"/>
      <c r="AN110" s="46"/>
      <c r="AO110" s="46"/>
      <c r="AP110" s="47"/>
      <c r="AQ110" s="30">
        <f t="shared" si="5"/>
        <v>306462.73604506563</v>
      </c>
      <c r="AR110" s="30"/>
      <c r="AS110" s="30"/>
      <c r="AT110" s="30"/>
      <c r="AU110" s="30"/>
      <c r="AV110" s="30"/>
      <c r="AW110" s="30"/>
      <c r="AX110" s="30"/>
      <c r="AY110" s="13"/>
      <c r="AZ110" s="14"/>
      <c r="BA110" s="14"/>
      <c r="BB110" s="14"/>
      <c r="BC110" s="14"/>
      <c r="BD110" s="14"/>
      <c r="BE110" s="14"/>
      <c r="BF110" s="15"/>
      <c r="BG110" s="27">
        <v>4256.4268895147998</v>
      </c>
      <c r="BH110" s="28"/>
      <c r="BI110" s="28"/>
      <c r="BJ110" s="28"/>
      <c r="BK110" s="28"/>
      <c r="BL110" s="28"/>
      <c r="BM110" s="28"/>
      <c r="BN110" s="29"/>
      <c r="BO110" s="51">
        <f t="shared" si="3"/>
        <v>41981.196718502142</v>
      </c>
      <c r="BP110" s="52"/>
      <c r="BQ110" s="52"/>
      <c r="BR110" s="52"/>
      <c r="BS110" s="52"/>
      <c r="BT110" s="52"/>
      <c r="BU110" s="52"/>
      <c r="BV110" s="53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  <c r="CG110" s="54"/>
      <c r="CH110" s="54"/>
      <c r="CI110" s="54"/>
      <c r="CJ110" s="54"/>
      <c r="CK110" s="54"/>
      <c r="CL110" s="54"/>
      <c r="CM110" s="54"/>
      <c r="CN110" s="27">
        <v>18540</v>
      </c>
      <c r="CO110" s="28"/>
      <c r="CP110" s="28"/>
      <c r="CQ110" s="28"/>
      <c r="CR110" s="28"/>
      <c r="CS110" s="28"/>
      <c r="CT110" s="28"/>
      <c r="CU110" s="29"/>
      <c r="CV110" s="30">
        <f t="shared" si="4"/>
        <v>371240.35965308256</v>
      </c>
      <c r="CW110" s="30"/>
      <c r="CX110" s="30"/>
      <c r="CY110" s="30"/>
      <c r="CZ110" s="30"/>
      <c r="DA110" s="30"/>
      <c r="DB110" s="30"/>
      <c r="DC110" s="30"/>
      <c r="DD110" s="30"/>
      <c r="DE110" s="31"/>
    </row>
    <row r="111" spans="1:109" s="10" customFormat="1" ht="23.25" customHeight="1" x14ac:dyDescent="0.2">
      <c r="A111" s="37" t="s">
        <v>104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9"/>
      <c r="P111" s="40" t="s">
        <v>98</v>
      </c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9"/>
      <c r="AD111" s="41">
        <v>4</v>
      </c>
      <c r="AE111" s="41"/>
      <c r="AF111" s="41"/>
      <c r="AG111" s="42">
        <v>1</v>
      </c>
      <c r="AH111" s="43"/>
      <c r="AI111" s="43"/>
      <c r="AJ111" s="44"/>
      <c r="AK111" s="45">
        <v>13316.164541316004</v>
      </c>
      <c r="AL111" s="46"/>
      <c r="AM111" s="46"/>
      <c r="AN111" s="46"/>
      <c r="AO111" s="46"/>
      <c r="AP111" s="47"/>
      <c r="AQ111" s="30">
        <f t="shared" si="5"/>
        <v>159793.97449579206</v>
      </c>
      <c r="AR111" s="30"/>
      <c r="AS111" s="30"/>
      <c r="AT111" s="30"/>
      <c r="AU111" s="30"/>
      <c r="AV111" s="30"/>
      <c r="AW111" s="30"/>
      <c r="AX111" s="30"/>
      <c r="AY111" s="13"/>
      <c r="AZ111" s="14"/>
      <c r="BA111" s="14"/>
      <c r="BB111" s="14"/>
      <c r="BC111" s="14"/>
      <c r="BD111" s="14"/>
      <c r="BE111" s="14"/>
      <c r="BF111" s="15"/>
      <c r="BG111" s="27">
        <v>2219.3607568860007</v>
      </c>
      <c r="BH111" s="28"/>
      <c r="BI111" s="28"/>
      <c r="BJ111" s="28"/>
      <c r="BK111" s="28"/>
      <c r="BL111" s="28"/>
      <c r="BM111" s="28"/>
      <c r="BN111" s="29"/>
      <c r="BO111" s="51">
        <f t="shared" si="3"/>
        <v>21889.585547368777</v>
      </c>
      <c r="BP111" s="52"/>
      <c r="BQ111" s="52"/>
      <c r="BR111" s="52"/>
      <c r="BS111" s="52"/>
      <c r="BT111" s="52"/>
      <c r="BU111" s="52"/>
      <c r="BV111" s="53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  <c r="CG111" s="54"/>
      <c r="CH111" s="54"/>
      <c r="CI111" s="54"/>
      <c r="CJ111" s="54"/>
      <c r="CK111" s="54"/>
      <c r="CL111" s="54"/>
      <c r="CM111" s="54"/>
      <c r="CN111" s="27">
        <v>18540</v>
      </c>
      <c r="CO111" s="28"/>
      <c r="CP111" s="28"/>
      <c r="CQ111" s="28"/>
      <c r="CR111" s="28"/>
      <c r="CS111" s="28"/>
      <c r="CT111" s="28"/>
      <c r="CU111" s="29"/>
      <c r="CV111" s="30">
        <f t="shared" si="4"/>
        <v>202442.92080004682</v>
      </c>
      <c r="CW111" s="30"/>
      <c r="CX111" s="30"/>
      <c r="CY111" s="30"/>
      <c r="CZ111" s="30"/>
      <c r="DA111" s="30"/>
      <c r="DB111" s="30"/>
      <c r="DC111" s="30"/>
      <c r="DD111" s="30"/>
      <c r="DE111" s="31"/>
    </row>
    <row r="112" spans="1:109" s="10" customFormat="1" ht="23.25" customHeight="1" x14ac:dyDescent="0.2">
      <c r="A112" s="37" t="s">
        <v>105</v>
      </c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9"/>
      <c r="P112" s="40" t="s">
        <v>98</v>
      </c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9"/>
      <c r="AD112" s="41">
        <v>4</v>
      </c>
      <c r="AE112" s="41"/>
      <c r="AF112" s="41"/>
      <c r="AG112" s="42">
        <v>4</v>
      </c>
      <c r="AH112" s="43"/>
      <c r="AI112" s="43"/>
      <c r="AJ112" s="44"/>
      <c r="AK112" s="45">
        <v>9489.2853195504013</v>
      </c>
      <c r="AL112" s="46"/>
      <c r="AM112" s="46"/>
      <c r="AN112" s="46"/>
      <c r="AO112" s="46"/>
      <c r="AP112" s="47"/>
      <c r="AQ112" s="30">
        <f t="shared" si="5"/>
        <v>455485.69533841929</v>
      </c>
      <c r="AR112" s="30"/>
      <c r="AS112" s="30"/>
      <c r="AT112" s="30"/>
      <c r="AU112" s="30"/>
      <c r="AV112" s="30"/>
      <c r="AW112" s="30"/>
      <c r="AX112" s="30"/>
      <c r="AY112" s="13"/>
      <c r="AZ112" s="14"/>
      <c r="BA112" s="14"/>
      <c r="BB112" s="14"/>
      <c r="BC112" s="14"/>
      <c r="BD112" s="14"/>
      <c r="BE112" s="14"/>
      <c r="BF112" s="15"/>
      <c r="BG112" s="27">
        <v>6326.1902130336011</v>
      </c>
      <c r="BH112" s="28"/>
      <c r="BI112" s="28"/>
      <c r="BJ112" s="28"/>
      <c r="BK112" s="28"/>
      <c r="BL112" s="28"/>
      <c r="BM112" s="28"/>
      <c r="BN112" s="29"/>
      <c r="BO112" s="51">
        <f t="shared" si="3"/>
        <v>62395.300731290306</v>
      </c>
      <c r="BP112" s="52"/>
      <c r="BQ112" s="52"/>
      <c r="BR112" s="52"/>
      <c r="BS112" s="52"/>
      <c r="BT112" s="52"/>
      <c r="BU112" s="52"/>
      <c r="BV112" s="53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  <c r="CG112" s="54"/>
      <c r="CH112" s="54"/>
      <c r="CI112" s="54"/>
      <c r="CJ112" s="54"/>
      <c r="CK112" s="54"/>
      <c r="CL112" s="54"/>
      <c r="CM112" s="54"/>
      <c r="CN112" s="27">
        <v>74160</v>
      </c>
      <c r="CO112" s="28"/>
      <c r="CP112" s="28"/>
      <c r="CQ112" s="28"/>
      <c r="CR112" s="28"/>
      <c r="CS112" s="28"/>
      <c r="CT112" s="28"/>
      <c r="CU112" s="29"/>
      <c r="CV112" s="30">
        <f t="shared" si="4"/>
        <v>598367.18628274323</v>
      </c>
      <c r="CW112" s="30"/>
      <c r="CX112" s="30"/>
      <c r="CY112" s="30"/>
      <c r="CZ112" s="30"/>
      <c r="DA112" s="30"/>
      <c r="DB112" s="30"/>
      <c r="DC112" s="30"/>
      <c r="DD112" s="30"/>
      <c r="DE112" s="31"/>
    </row>
    <row r="113" spans="1:109" s="10" customFormat="1" ht="23.25" customHeight="1" x14ac:dyDescent="0.2">
      <c r="A113" s="37" t="s">
        <v>105</v>
      </c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9"/>
      <c r="P113" s="40" t="s">
        <v>98</v>
      </c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41">
        <v>4</v>
      </c>
      <c r="AE113" s="41"/>
      <c r="AF113" s="41"/>
      <c r="AG113" s="42">
        <v>1</v>
      </c>
      <c r="AH113" s="43"/>
      <c r="AI113" s="43"/>
      <c r="AJ113" s="44"/>
      <c r="AK113" s="45">
        <v>10621.293208344001</v>
      </c>
      <c r="AL113" s="46"/>
      <c r="AM113" s="46"/>
      <c r="AN113" s="46"/>
      <c r="AO113" s="46"/>
      <c r="AP113" s="47"/>
      <c r="AQ113" s="30">
        <f t="shared" si="5"/>
        <v>127455.518500128</v>
      </c>
      <c r="AR113" s="30"/>
      <c r="AS113" s="30"/>
      <c r="AT113" s="30"/>
      <c r="AU113" s="30"/>
      <c r="AV113" s="30"/>
      <c r="AW113" s="30"/>
      <c r="AX113" s="30"/>
      <c r="AY113" s="13"/>
      <c r="AZ113" s="14"/>
      <c r="BA113" s="14"/>
      <c r="BB113" s="14"/>
      <c r="BC113" s="14"/>
      <c r="BD113" s="14"/>
      <c r="BE113" s="14"/>
      <c r="BF113" s="15"/>
      <c r="BG113" s="27">
        <v>1770.2155347240002</v>
      </c>
      <c r="BH113" s="28"/>
      <c r="BI113" s="28"/>
      <c r="BJ113" s="28"/>
      <c r="BK113" s="28"/>
      <c r="BL113" s="28"/>
      <c r="BM113" s="28"/>
      <c r="BN113" s="29"/>
      <c r="BO113" s="51">
        <f t="shared" si="3"/>
        <v>17459.660068510686</v>
      </c>
      <c r="BP113" s="52"/>
      <c r="BQ113" s="52"/>
      <c r="BR113" s="52"/>
      <c r="BS113" s="52"/>
      <c r="BT113" s="52"/>
      <c r="BU113" s="52"/>
      <c r="BV113" s="53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  <c r="CG113" s="54"/>
      <c r="CH113" s="54"/>
      <c r="CI113" s="54"/>
      <c r="CJ113" s="54"/>
      <c r="CK113" s="54"/>
      <c r="CL113" s="54"/>
      <c r="CM113" s="54"/>
      <c r="CN113" s="27">
        <v>18540</v>
      </c>
      <c r="CO113" s="28"/>
      <c r="CP113" s="28"/>
      <c r="CQ113" s="28"/>
      <c r="CR113" s="28"/>
      <c r="CS113" s="28"/>
      <c r="CT113" s="28"/>
      <c r="CU113" s="29"/>
      <c r="CV113" s="30">
        <f t="shared" si="4"/>
        <v>165225.39410336269</v>
      </c>
      <c r="CW113" s="30"/>
      <c r="CX113" s="30"/>
      <c r="CY113" s="30"/>
      <c r="CZ113" s="30"/>
      <c r="DA113" s="30"/>
      <c r="DB113" s="30"/>
      <c r="DC113" s="30"/>
      <c r="DD113" s="30"/>
      <c r="DE113" s="31"/>
    </row>
    <row r="114" spans="1:109" s="10" customFormat="1" ht="23.25" customHeight="1" x14ac:dyDescent="0.2">
      <c r="A114" s="37" t="s">
        <v>105</v>
      </c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9"/>
      <c r="P114" s="40" t="s">
        <v>98</v>
      </c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41">
        <v>4</v>
      </c>
      <c r="AE114" s="41"/>
      <c r="AF114" s="41"/>
      <c r="AG114" s="42">
        <v>1</v>
      </c>
      <c r="AH114" s="43"/>
      <c r="AI114" s="43"/>
      <c r="AJ114" s="44"/>
      <c r="AK114" s="45">
        <v>10621.5423297984</v>
      </c>
      <c r="AL114" s="46"/>
      <c r="AM114" s="46"/>
      <c r="AN114" s="46"/>
      <c r="AO114" s="46"/>
      <c r="AP114" s="47"/>
      <c r="AQ114" s="30">
        <f t="shared" si="5"/>
        <v>127458.50795758079</v>
      </c>
      <c r="AR114" s="30"/>
      <c r="AS114" s="30"/>
      <c r="AT114" s="30"/>
      <c r="AU114" s="30"/>
      <c r="AV114" s="30"/>
      <c r="AW114" s="30"/>
      <c r="AX114" s="30"/>
      <c r="AY114" s="13"/>
      <c r="AZ114" s="14"/>
      <c r="BA114" s="14"/>
      <c r="BB114" s="14"/>
      <c r="BC114" s="14"/>
      <c r="BD114" s="14"/>
      <c r="BE114" s="14"/>
      <c r="BF114" s="15"/>
      <c r="BG114" s="27">
        <v>1770.2570549664001</v>
      </c>
      <c r="BH114" s="28"/>
      <c r="BI114" s="28"/>
      <c r="BJ114" s="28"/>
      <c r="BK114" s="28"/>
      <c r="BL114" s="28"/>
      <c r="BM114" s="28"/>
      <c r="BN114" s="29"/>
      <c r="BO114" s="51">
        <f t="shared" si="3"/>
        <v>17460.069583230244</v>
      </c>
      <c r="BP114" s="52"/>
      <c r="BQ114" s="52"/>
      <c r="BR114" s="52"/>
      <c r="BS114" s="52"/>
      <c r="BT114" s="52"/>
      <c r="BU114" s="52"/>
      <c r="BV114" s="53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  <c r="CG114" s="54"/>
      <c r="CH114" s="54"/>
      <c r="CI114" s="54"/>
      <c r="CJ114" s="54"/>
      <c r="CK114" s="54"/>
      <c r="CL114" s="54"/>
      <c r="CM114" s="54"/>
      <c r="CN114" s="27">
        <v>18540</v>
      </c>
      <c r="CO114" s="28"/>
      <c r="CP114" s="28"/>
      <c r="CQ114" s="28"/>
      <c r="CR114" s="28"/>
      <c r="CS114" s="28"/>
      <c r="CT114" s="28"/>
      <c r="CU114" s="29"/>
      <c r="CV114" s="30">
        <f t="shared" si="4"/>
        <v>165228.83459577744</v>
      </c>
      <c r="CW114" s="30"/>
      <c r="CX114" s="30"/>
      <c r="CY114" s="30"/>
      <c r="CZ114" s="30"/>
      <c r="DA114" s="30"/>
      <c r="DB114" s="30"/>
      <c r="DC114" s="30"/>
      <c r="DD114" s="30"/>
      <c r="DE114" s="31"/>
    </row>
    <row r="115" spans="1:109" s="10" customFormat="1" ht="23.25" customHeight="1" x14ac:dyDescent="0.2">
      <c r="A115" s="37" t="s">
        <v>106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9"/>
      <c r="P115" s="40" t="s">
        <v>107</v>
      </c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41">
        <v>4</v>
      </c>
      <c r="AE115" s="41"/>
      <c r="AF115" s="41"/>
      <c r="AG115" s="42">
        <v>1</v>
      </c>
      <c r="AH115" s="43"/>
      <c r="AI115" s="43"/>
      <c r="AJ115" s="44"/>
      <c r="AK115" s="45">
        <v>16114.98</v>
      </c>
      <c r="AL115" s="46"/>
      <c r="AM115" s="46"/>
      <c r="AN115" s="46"/>
      <c r="AO115" s="46"/>
      <c r="AP115" s="47"/>
      <c r="AQ115" s="30">
        <f t="shared" si="5"/>
        <v>193379.76</v>
      </c>
      <c r="AR115" s="30"/>
      <c r="AS115" s="30"/>
      <c r="AT115" s="30"/>
      <c r="AU115" s="30"/>
      <c r="AV115" s="30"/>
      <c r="AW115" s="30"/>
      <c r="AX115" s="30"/>
      <c r="AY115" s="13"/>
      <c r="AZ115" s="14"/>
      <c r="BA115" s="14"/>
      <c r="BB115" s="14"/>
      <c r="BC115" s="14"/>
      <c r="BD115" s="14"/>
      <c r="BE115" s="14"/>
      <c r="BF115" s="15"/>
      <c r="BG115" s="27">
        <v>2685.83</v>
      </c>
      <c r="BH115" s="28"/>
      <c r="BI115" s="28"/>
      <c r="BJ115" s="28"/>
      <c r="BK115" s="28"/>
      <c r="BL115" s="28"/>
      <c r="BM115" s="28"/>
      <c r="BN115" s="29"/>
      <c r="BO115" s="51">
        <f t="shared" si="3"/>
        <v>26490.378082191786</v>
      </c>
      <c r="BP115" s="52"/>
      <c r="BQ115" s="52"/>
      <c r="BR115" s="52"/>
      <c r="BS115" s="52"/>
      <c r="BT115" s="52"/>
      <c r="BU115" s="52"/>
      <c r="BV115" s="53"/>
      <c r="BW115" s="54"/>
      <c r="BX115" s="54"/>
      <c r="BY115" s="54"/>
      <c r="BZ115" s="54"/>
      <c r="CA115" s="54"/>
      <c r="CB115" s="54"/>
      <c r="CC115" s="54"/>
      <c r="CD115" s="54"/>
      <c r="CE115" s="54"/>
      <c r="CF115" s="54"/>
      <c r="CG115" s="54"/>
      <c r="CH115" s="54"/>
      <c r="CI115" s="54"/>
      <c r="CJ115" s="54"/>
      <c r="CK115" s="54"/>
      <c r="CL115" s="54"/>
      <c r="CM115" s="54"/>
      <c r="CN115" s="27">
        <v>18540</v>
      </c>
      <c r="CO115" s="28"/>
      <c r="CP115" s="28"/>
      <c r="CQ115" s="28"/>
      <c r="CR115" s="28"/>
      <c r="CS115" s="28"/>
      <c r="CT115" s="28"/>
      <c r="CU115" s="29"/>
      <c r="CV115" s="30">
        <f t="shared" si="4"/>
        <v>241095.96808219177</v>
      </c>
      <c r="CW115" s="30"/>
      <c r="CX115" s="30"/>
      <c r="CY115" s="30"/>
      <c r="CZ115" s="30"/>
      <c r="DA115" s="30"/>
      <c r="DB115" s="30"/>
      <c r="DC115" s="30"/>
      <c r="DD115" s="30"/>
      <c r="DE115" s="31"/>
    </row>
    <row r="116" spans="1:109" s="10" customFormat="1" ht="23.25" customHeight="1" x14ac:dyDescent="0.2">
      <c r="A116" s="37" t="s">
        <v>108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9"/>
      <c r="P116" s="40" t="s">
        <v>107</v>
      </c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9"/>
      <c r="AD116" s="41">
        <v>4</v>
      </c>
      <c r="AE116" s="41"/>
      <c r="AF116" s="41"/>
      <c r="AG116" s="42">
        <v>4</v>
      </c>
      <c r="AH116" s="43"/>
      <c r="AI116" s="43"/>
      <c r="AJ116" s="44"/>
      <c r="AK116" s="45">
        <v>11441.621412899998</v>
      </c>
      <c r="AL116" s="46"/>
      <c r="AM116" s="46"/>
      <c r="AN116" s="46"/>
      <c r="AO116" s="46"/>
      <c r="AP116" s="47"/>
      <c r="AQ116" s="30">
        <f t="shared" si="5"/>
        <v>549197.82781919988</v>
      </c>
      <c r="AR116" s="30"/>
      <c r="AS116" s="30"/>
      <c r="AT116" s="30"/>
      <c r="AU116" s="30"/>
      <c r="AV116" s="30"/>
      <c r="AW116" s="30"/>
      <c r="AX116" s="30"/>
      <c r="AY116" s="13"/>
      <c r="AZ116" s="14"/>
      <c r="BA116" s="14"/>
      <c r="BB116" s="14"/>
      <c r="BC116" s="14"/>
      <c r="BD116" s="14"/>
      <c r="BE116" s="14"/>
      <c r="BF116" s="15"/>
      <c r="BG116" s="27">
        <v>7627.7476085999988</v>
      </c>
      <c r="BH116" s="28"/>
      <c r="BI116" s="28"/>
      <c r="BJ116" s="28"/>
      <c r="BK116" s="28"/>
      <c r="BL116" s="28"/>
      <c r="BM116" s="28"/>
      <c r="BN116" s="29"/>
      <c r="BO116" s="51">
        <f t="shared" si="3"/>
        <v>75232.579153315048</v>
      </c>
      <c r="BP116" s="52"/>
      <c r="BQ116" s="52"/>
      <c r="BR116" s="52"/>
      <c r="BS116" s="52"/>
      <c r="BT116" s="52"/>
      <c r="BU116" s="52"/>
      <c r="BV116" s="53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  <c r="CG116" s="54"/>
      <c r="CH116" s="54"/>
      <c r="CI116" s="54"/>
      <c r="CJ116" s="54"/>
      <c r="CK116" s="54"/>
      <c r="CL116" s="54"/>
      <c r="CM116" s="54"/>
      <c r="CN116" s="27">
        <v>74160</v>
      </c>
      <c r="CO116" s="28"/>
      <c r="CP116" s="28"/>
      <c r="CQ116" s="28"/>
      <c r="CR116" s="28"/>
      <c r="CS116" s="28"/>
      <c r="CT116" s="28"/>
      <c r="CU116" s="29"/>
      <c r="CV116" s="30">
        <f t="shared" si="4"/>
        <v>706218.15458111488</v>
      </c>
      <c r="CW116" s="30"/>
      <c r="CX116" s="30"/>
      <c r="CY116" s="30"/>
      <c r="CZ116" s="30"/>
      <c r="DA116" s="30"/>
      <c r="DB116" s="30"/>
      <c r="DC116" s="30"/>
      <c r="DD116" s="30"/>
      <c r="DE116" s="31"/>
    </row>
    <row r="117" spans="1:109" s="10" customFormat="1" ht="23.25" customHeight="1" x14ac:dyDescent="0.2">
      <c r="A117" s="37" t="s">
        <v>109</v>
      </c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9"/>
      <c r="P117" s="40" t="s">
        <v>107</v>
      </c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9"/>
      <c r="AD117" s="41">
        <v>4</v>
      </c>
      <c r="AE117" s="41"/>
      <c r="AF117" s="41"/>
      <c r="AG117" s="42">
        <v>1</v>
      </c>
      <c r="AH117" s="43"/>
      <c r="AI117" s="43"/>
      <c r="AJ117" s="44"/>
      <c r="AK117" s="45">
        <v>10933.7969097</v>
      </c>
      <c r="AL117" s="46"/>
      <c r="AM117" s="46"/>
      <c r="AN117" s="46"/>
      <c r="AO117" s="46"/>
      <c r="AP117" s="47"/>
      <c r="AQ117" s="30">
        <f t="shared" si="5"/>
        <v>131205.5629164</v>
      </c>
      <c r="AR117" s="30"/>
      <c r="AS117" s="30"/>
      <c r="AT117" s="30"/>
      <c r="AU117" s="30"/>
      <c r="AV117" s="30"/>
      <c r="AW117" s="30"/>
      <c r="AX117" s="30"/>
      <c r="AY117" s="13"/>
      <c r="AZ117" s="14"/>
      <c r="BA117" s="14"/>
      <c r="BB117" s="14"/>
      <c r="BC117" s="14"/>
      <c r="BD117" s="14"/>
      <c r="BE117" s="14"/>
      <c r="BF117" s="15"/>
      <c r="BG117" s="27">
        <v>1822.2994849500001</v>
      </c>
      <c r="BH117" s="28"/>
      <c r="BI117" s="28"/>
      <c r="BJ117" s="28"/>
      <c r="BK117" s="28"/>
      <c r="BL117" s="28"/>
      <c r="BM117" s="28"/>
      <c r="BN117" s="29"/>
      <c r="BO117" s="51">
        <f t="shared" si="3"/>
        <v>17973.364783068493</v>
      </c>
      <c r="BP117" s="52"/>
      <c r="BQ117" s="52"/>
      <c r="BR117" s="52"/>
      <c r="BS117" s="52"/>
      <c r="BT117" s="52"/>
      <c r="BU117" s="52"/>
      <c r="BV117" s="53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  <c r="CG117" s="54"/>
      <c r="CH117" s="54"/>
      <c r="CI117" s="54"/>
      <c r="CJ117" s="54"/>
      <c r="CK117" s="54"/>
      <c r="CL117" s="54"/>
      <c r="CM117" s="54"/>
      <c r="CN117" s="27">
        <v>18540</v>
      </c>
      <c r="CO117" s="28"/>
      <c r="CP117" s="28"/>
      <c r="CQ117" s="28"/>
      <c r="CR117" s="28"/>
      <c r="CS117" s="28"/>
      <c r="CT117" s="28"/>
      <c r="CU117" s="29"/>
      <c r="CV117" s="30">
        <f t="shared" si="4"/>
        <v>169541.22718441847</v>
      </c>
      <c r="CW117" s="30"/>
      <c r="CX117" s="30"/>
      <c r="CY117" s="30"/>
      <c r="CZ117" s="30"/>
      <c r="DA117" s="30"/>
      <c r="DB117" s="30"/>
      <c r="DC117" s="30"/>
      <c r="DD117" s="30"/>
      <c r="DE117" s="31"/>
    </row>
    <row r="118" spans="1:109" s="10" customFormat="1" ht="23.25" customHeight="1" x14ac:dyDescent="0.2">
      <c r="A118" s="37" t="s">
        <v>110</v>
      </c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9"/>
      <c r="P118" s="40" t="s">
        <v>111</v>
      </c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9"/>
      <c r="AD118" s="41">
        <v>4</v>
      </c>
      <c r="AE118" s="41"/>
      <c r="AF118" s="41"/>
      <c r="AG118" s="42">
        <v>1</v>
      </c>
      <c r="AH118" s="43"/>
      <c r="AI118" s="43"/>
      <c r="AJ118" s="44"/>
      <c r="AK118" s="45">
        <v>27022.453280222406</v>
      </c>
      <c r="AL118" s="46"/>
      <c r="AM118" s="46"/>
      <c r="AN118" s="46"/>
      <c r="AO118" s="46"/>
      <c r="AP118" s="47"/>
      <c r="AQ118" s="30">
        <f t="shared" si="5"/>
        <v>324269.4393626689</v>
      </c>
      <c r="AR118" s="30"/>
      <c r="AS118" s="30"/>
      <c r="AT118" s="30"/>
      <c r="AU118" s="30"/>
      <c r="AV118" s="30"/>
      <c r="AW118" s="30"/>
      <c r="AX118" s="30"/>
      <c r="AY118" s="13"/>
      <c r="AZ118" s="14"/>
      <c r="BA118" s="14"/>
      <c r="BB118" s="14"/>
      <c r="BC118" s="14"/>
      <c r="BD118" s="14"/>
      <c r="BE118" s="14"/>
      <c r="BF118" s="15"/>
      <c r="BG118" s="27">
        <v>4503.7422133704003</v>
      </c>
      <c r="BH118" s="28"/>
      <c r="BI118" s="28"/>
      <c r="BJ118" s="28"/>
      <c r="BK118" s="28"/>
      <c r="BL118" s="28"/>
      <c r="BM118" s="28"/>
      <c r="BN118" s="29"/>
      <c r="BO118" s="51">
        <f t="shared" si="3"/>
        <v>44420.471145571079</v>
      </c>
      <c r="BP118" s="52"/>
      <c r="BQ118" s="52"/>
      <c r="BR118" s="52"/>
      <c r="BS118" s="52"/>
      <c r="BT118" s="52"/>
      <c r="BU118" s="52"/>
      <c r="BV118" s="53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  <c r="CG118" s="54"/>
      <c r="CH118" s="54"/>
      <c r="CI118" s="54"/>
      <c r="CJ118" s="54"/>
      <c r="CK118" s="54"/>
      <c r="CL118" s="54"/>
      <c r="CM118" s="54"/>
      <c r="CN118" s="27">
        <v>18540</v>
      </c>
      <c r="CO118" s="28"/>
      <c r="CP118" s="28"/>
      <c r="CQ118" s="28"/>
      <c r="CR118" s="28"/>
      <c r="CS118" s="28"/>
      <c r="CT118" s="28"/>
      <c r="CU118" s="29"/>
      <c r="CV118" s="30">
        <f t="shared" si="4"/>
        <v>391733.65272161039</v>
      </c>
      <c r="CW118" s="30"/>
      <c r="CX118" s="30"/>
      <c r="CY118" s="30"/>
      <c r="CZ118" s="30"/>
      <c r="DA118" s="30"/>
      <c r="DB118" s="30"/>
      <c r="DC118" s="30"/>
      <c r="DD118" s="30"/>
      <c r="DE118" s="31"/>
    </row>
    <row r="119" spans="1:109" s="10" customFormat="1" ht="23.25" customHeight="1" x14ac:dyDescent="0.2">
      <c r="A119" s="37" t="s">
        <v>112</v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9"/>
      <c r="P119" s="40" t="s">
        <v>111</v>
      </c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9"/>
      <c r="AD119" s="41">
        <v>4</v>
      </c>
      <c r="AE119" s="41"/>
      <c r="AF119" s="41"/>
      <c r="AG119" s="42">
        <v>3</v>
      </c>
      <c r="AH119" s="43"/>
      <c r="AI119" s="43"/>
      <c r="AJ119" s="44"/>
      <c r="AK119" s="45">
        <v>10213.979630399999</v>
      </c>
      <c r="AL119" s="46"/>
      <c r="AM119" s="46"/>
      <c r="AN119" s="46"/>
      <c r="AO119" s="46"/>
      <c r="AP119" s="47"/>
      <c r="AQ119" s="30">
        <f t="shared" si="5"/>
        <v>367703.26669439999</v>
      </c>
      <c r="AR119" s="30"/>
      <c r="AS119" s="30"/>
      <c r="AT119" s="30"/>
      <c r="AU119" s="30"/>
      <c r="AV119" s="30"/>
      <c r="AW119" s="30"/>
      <c r="AX119" s="30"/>
      <c r="AY119" s="13"/>
      <c r="AZ119" s="14"/>
      <c r="BA119" s="14"/>
      <c r="BB119" s="14"/>
      <c r="BC119" s="14"/>
      <c r="BD119" s="14"/>
      <c r="BE119" s="14"/>
      <c r="BF119" s="15"/>
      <c r="BG119" s="27">
        <v>5106.9898152000005</v>
      </c>
      <c r="BH119" s="28"/>
      <c r="BI119" s="28"/>
      <c r="BJ119" s="28"/>
      <c r="BK119" s="28"/>
      <c r="BL119" s="28"/>
      <c r="BM119" s="28"/>
      <c r="BN119" s="29"/>
      <c r="BO119" s="51">
        <f t="shared" si="3"/>
        <v>50370.310506082191</v>
      </c>
      <c r="BP119" s="52"/>
      <c r="BQ119" s="52"/>
      <c r="BR119" s="52"/>
      <c r="BS119" s="52"/>
      <c r="BT119" s="52"/>
      <c r="BU119" s="52"/>
      <c r="BV119" s="53"/>
      <c r="BW119" s="54"/>
      <c r="BX119" s="54"/>
      <c r="BY119" s="54"/>
      <c r="BZ119" s="54"/>
      <c r="CA119" s="54"/>
      <c r="CB119" s="54"/>
      <c r="CC119" s="54"/>
      <c r="CD119" s="54"/>
      <c r="CE119" s="54"/>
      <c r="CF119" s="54"/>
      <c r="CG119" s="54"/>
      <c r="CH119" s="54"/>
      <c r="CI119" s="54"/>
      <c r="CJ119" s="54"/>
      <c r="CK119" s="54"/>
      <c r="CL119" s="54"/>
      <c r="CM119" s="54"/>
      <c r="CN119" s="27">
        <v>55620</v>
      </c>
      <c r="CO119" s="28"/>
      <c r="CP119" s="28"/>
      <c r="CQ119" s="28"/>
      <c r="CR119" s="28"/>
      <c r="CS119" s="28"/>
      <c r="CT119" s="28"/>
      <c r="CU119" s="29"/>
      <c r="CV119" s="30">
        <f t="shared" ref="CV119:CV148" si="6">SUM(AQ119:CU119)</f>
        <v>478800.56701568217</v>
      </c>
      <c r="CW119" s="30"/>
      <c r="CX119" s="30"/>
      <c r="CY119" s="30"/>
      <c r="CZ119" s="30"/>
      <c r="DA119" s="30"/>
      <c r="DB119" s="30"/>
      <c r="DC119" s="30"/>
      <c r="DD119" s="30"/>
      <c r="DE119" s="31"/>
    </row>
    <row r="120" spans="1:109" s="10" customFormat="1" ht="23.25" customHeight="1" x14ac:dyDescent="0.2">
      <c r="A120" s="37" t="s">
        <v>113</v>
      </c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9"/>
      <c r="P120" s="40" t="s">
        <v>111</v>
      </c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9"/>
      <c r="AD120" s="41">
        <v>4</v>
      </c>
      <c r="AE120" s="41"/>
      <c r="AF120" s="41"/>
      <c r="AG120" s="42">
        <v>1</v>
      </c>
      <c r="AH120" s="43"/>
      <c r="AI120" s="43"/>
      <c r="AJ120" s="44"/>
      <c r="AK120" s="45">
        <v>14214.701664727199</v>
      </c>
      <c r="AL120" s="46"/>
      <c r="AM120" s="46"/>
      <c r="AN120" s="46"/>
      <c r="AO120" s="46"/>
      <c r="AP120" s="47"/>
      <c r="AQ120" s="30">
        <f t="shared" si="5"/>
        <v>170576.41997672641</v>
      </c>
      <c r="AR120" s="30"/>
      <c r="AS120" s="30"/>
      <c r="AT120" s="30"/>
      <c r="AU120" s="30"/>
      <c r="AV120" s="30"/>
      <c r="AW120" s="30"/>
      <c r="AX120" s="30"/>
      <c r="AY120" s="13"/>
      <c r="AZ120" s="14"/>
      <c r="BA120" s="14"/>
      <c r="BB120" s="14"/>
      <c r="BC120" s="14"/>
      <c r="BD120" s="14"/>
      <c r="BE120" s="14"/>
      <c r="BF120" s="15"/>
      <c r="BG120" s="27">
        <v>2369.1169441212</v>
      </c>
      <c r="BH120" s="28"/>
      <c r="BI120" s="28"/>
      <c r="BJ120" s="28"/>
      <c r="BK120" s="28"/>
      <c r="BL120" s="28"/>
      <c r="BM120" s="28"/>
      <c r="BN120" s="29"/>
      <c r="BO120" s="51">
        <f t="shared" si="3"/>
        <v>23366.632873524166</v>
      </c>
      <c r="BP120" s="52"/>
      <c r="BQ120" s="52"/>
      <c r="BR120" s="52"/>
      <c r="BS120" s="52"/>
      <c r="BT120" s="52"/>
      <c r="BU120" s="52"/>
      <c r="BV120" s="53"/>
      <c r="BW120" s="54"/>
      <c r="BX120" s="54"/>
      <c r="BY120" s="54"/>
      <c r="BZ120" s="54"/>
      <c r="CA120" s="54"/>
      <c r="CB120" s="54"/>
      <c r="CC120" s="54"/>
      <c r="CD120" s="54"/>
      <c r="CE120" s="54"/>
      <c r="CF120" s="54"/>
      <c r="CG120" s="54"/>
      <c r="CH120" s="54"/>
      <c r="CI120" s="54"/>
      <c r="CJ120" s="54"/>
      <c r="CK120" s="54"/>
      <c r="CL120" s="54"/>
      <c r="CM120" s="54"/>
      <c r="CN120" s="27">
        <v>18540</v>
      </c>
      <c r="CO120" s="28"/>
      <c r="CP120" s="28"/>
      <c r="CQ120" s="28"/>
      <c r="CR120" s="28"/>
      <c r="CS120" s="28"/>
      <c r="CT120" s="28"/>
      <c r="CU120" s="29"/>
      <c r="CV120" s="30">
        <f t="shared" si="6"/>
        <v>214852.16979437176</v>
      </c>
      <c r="CW120" s="30"/>
      <c r="CX120" s="30"/>
      <c r="CY120" s="30"/>
      <c r="CZ120" s="30"/>
      <c r="DA120" s="30"/>
      <c r="DB120" s="30"/>
      <c r="DC120" s="30"/>
      <c r="DD120" s="30"/>
      <c r="DE120" s="31"/>
    </row>
    <row r="121" spans="1:109" s="10" customFormat="1" ht="23.25" customHeight="1" x14ac:dyDescent="0.2">
      <c r="A121" s="37" t="s">
        <v>114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9"/>
      <c r="P121" s="40" t="s">
        <v>111</v>
      </c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9"/>
      <c r="AD121" s="41">
        <v>4</v>
      </c>
      <c r="AE121" s="41"/>
      <c r="AF121" s="41"/>
      <c r="AG121" s="42">
        <v>1</v>
      </c>
      <c r="AH121" s="43"/>
      <c r="AI121" s="43"/>
      <c r="AJ121" s="44"/>
      <c r="AK121" s="45">
        <v>12612.968099999998</v>
      </c>
      <c r="AL121" s="46"/>
      <c r="AM121" s="46"/>
      <c r="AN121" s="46"/>
      <c r="AO121" s="46"/>
      <c r="AP121" s="47"/>
      <c r="AQ121" s="30">
        <f t="shared" si="5"/>
        <v>151355.61719999998</v>
      </c>
      <c r="AR121" s="30"/>
      <c r="AS121" s="30"/>
      <c r="AT121" s="30"/>
      <c r="AU121" s="30"/>
      <c r="AV121" s="30"/>
      <c r="AW121" s="30"/>
      <c r="AX121" s="30"/>
      <c r="AY121" s="13"/>
      <c r="AZ121" s="14"/>
      <c r="BA121" s="14"/>
      <c r="BB121" s="14"/>
      <c r="BC121" s="14"/>
      <c r="BD121" s="14"/>
      <c r="BE121" s="14"/>
      <c r="BF121" s="15"/>
      <c r="BG121" s="27">
        <v>2102.1613499999999</v>
      </c>
      <c r="BH121" s="28"/>
      <c r="BI121" s="28"/>
      <c r="BJ121" s="28"/>
      <c r="BK121" s="28"/>
      <c r="BL121" s="28"/>
      <c r="BM121" s="28"/>
      <c r="BN121" s="29"/>
      <c r="BO121" s="51">
        <f t="shared" si="3"/>
        <v>20733.646191780819</v>
      </c>
      <c r="BP121" s="52"/>
      <c r="BQ121" s="52"/>
      <c r="BR121" s="52"/>
      <c r="BS121" s="52"/>
      <c r="BT121" s="52"/>
      <c r="BU121" s="52"/>
      <c r="BV121" s="53"/>
      <c r="BW121" s="54"/>
      <c r="BX121" s="54"/>
      <c r="BY121" s="54"/>
      <c r="BZ121" s="54"/>
      <c r="CA121" s="54"/>
      <c r="CB121" s="54"/>
      <c r="CC121" s="54"/>
      <c r="CD121" s="54"/>
      <c r="CE121" s="54"/>
      <c r="CF121" s="54"/>
      <c r="CG121" s="54"/>
      <c r="CH121" s="54"/>
      <c r="CI121" s="54"/>
      <c r="CJ121" s="54"/>
      <c r="CK121" s="54"/>
      <c r="CL121" s="54"/>
      <c r="CM121" s="54"/>
      <c r="CN121" s="27">
        <v>18540</v>
      </c>
      <c r="CO121" s="28"/>
      <c r="CP121" s="28"/>
      <c r="CQ121" s="28"/>
      <c r="CR121" s="28"/>
      <c r="CS121" s="28"/>
      <c r="CT121" s="28"/>
      <c r="CU121" s="29"/>
      <c r="CV121" s="30">
        <f t="shared" si="6"/>
        <v>192731.42474178079</v>
      </c>
      <c r="CW121" s="30"/>
      <c r="CX121" s="30"/>
      <c r="CY121" s="30"/>
      <c r="CZ121" s="30"/>
      <c r="DA121" s="30"/>
      <c r="DB121" s="30"/>
      <c r="DC121" s="30"/>
      <c r="DD121" s="30"/>
      <c r="DE121" s="31"/>
    </row>
    <row r="122" spans="1:109" s="10" customFormat="1" ht="23.25" customHeight="1" x14ac:dyDescent="0.2">
      <c r="A122" s="37" t="s">
        <v>115</v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9"/>
      <c r="P122" s="40" t="s">
        <v>111</v>
      </c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9"/>
      <c r="AD122" s="41">
        <v>4</v>
      </c>
      <c r="AE122" s="41"/>
      <c r="AF122" s="41"/>
      <c r="AG122" s="42">
        <v>1</v>
      </c>
      <c r="AH122" s="43"/>
      <c r="AI122" s="43"/>
      <c r="AJ122" s="44"/>
      <c r="AK122" s="45">
        <v>10213.979630399999</v>
      </c>
      <c r="AL122" s="46"/>
      <c r="AM122" s="46"/>
      <c r="AN122" s="46"/>
      <c r="AO122" s="46"/>
      <c r="AP122" s="47"/>
      <c r="AQ122" s="30">
        <f t="shared" si="5"/>
        <v>122567.7555648</v>
      </c>
      <c r="AR122" s="30"/>
      <c r="AS122" s="30"/>
      <c r="AT122" s="30"/>
      <c r="AU122" s="30"/>
      <c r="AV122" s="30"/>
      <c r="AW122" s="30"/>
      <c r="AX122" s="30"/>
      <c r="AY122" s="13"/>
      <c r="AZ122" s="14"/>
      <c r="BA122" s="14"/>
      <c r="BB122" s="14"/>
      <c r="BC122" s="14"/>
      <c r="BD122" s="14"/>
      <c r="BE122" s="14"/>
      <c r="BF122" s="15"/>
      <c r="BG122" s="27">
        <v>1702.3299383999997</v>
      </c>
      <c r="BH122" s="28"/>
      <c r="BI122" s="28"/>
      <c r="BJ122" s="28"/>
      <c r="BK122" s="28"/>
      <c r="BL122" s="28"/>
      <c r="BM122" s="28"/>
      <c r="BN122" s="29"/>
      <c r="BO122" s="51">
        <f t="shared" si="3"/>
        <v>16790.103502027399</v>
      </c>
      <c r="BP122" s="52"/>
      <c r="BQ122" s="52"/>
      <c r="BR122" s="52"/>
      <c r="BS122" s="52"/>
      <c r="BT122" s="52"/>
      <c r="BU122" s="52"/>
      <c r="BV122" s="53"/>
      <c r="BW122" s="54"/>
      <c r="BX122" s="54"/>
      <c r="BY122" s="54"/>
      <c r="BZ122" s="54"/>
      <c r="CA122" s="54"/>
      <c r="CB122" s="54"/>
      <c r="CC122" s="54"/>
      <c r="CD122" s="54"/>
      <c r="CE122" s="54"/>
      <c r="CF122" s="54"/>
      <c r="CG122" s="54"/>
      <c r="CH122" s="54"/>
      <c r="CI122" s="54"/>
      <c r="CJ122" s="54"/>
      <c r="CK122" s="54"/>
      <c r="CL122" s="54"/>
      <c r="CM122" s="54"/>
      <c r="CN122" s="27">
        <v>18540</v>
      </c>
      <c r="CO122" s="28"/>
      <c r="CP122" s="28"/>
      <c r="CQ122" s="28"/>
      <c r="CR122" s="28"/>
      <c r="CS122" s="28"/>
      <c r="CT122" s="28"/>
      <c r="CU122" s="29"/>
      <c r="CV122" s="30">
        <f t="shared" si="6"/>
        <v>159600.18900522741</v>
      </c>
      <c r="CW122" s="30"/>
      <c r="CX122" s="30"/>
      <c r="CY122" s="30"/>
      <c r="CZ122" s="30"/>
      <c r="DA122" s="30"/>
      <c r="DB122" s="30"/>
      <c r="DC122" s="30"/>
      <c r="DD122" s="30"/>
      <c r="DE122" s="31"/>
    </row>
    <row r="123" spans="1:109" s="10" customFormat="1" ht="23.25" customHeight="1" x14ac:dyDescent="0.2">
      <c r="A123" s="37" t="s">
        <v>116</v>
      </c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9"/>
      <c r="P123" s="40" t="s">
        <v>111</v>
      </c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41">
        <v>4</v>
      </c>
      <c r="AE123" s="41"/>
      <c r="AF123" s="41"/>
      <c r="AG123" s="42">
        <v>7</v>
      </c>
      <c r="AH123" s="43"/>
      <c r="AI123" s="43"/>
      <c r="AJ123" s="44"/>
      <c r="AK123" s="45">
        <v>9968.4512739000002</v>
      </c>
      <c r="AL123" s="46"/>
      <c r="AM123" s="46"/>
      <c r="AN123" s="46"/>
      <c r="AO123" s="46"/>
      <c r="AP123" s="47"/>
      <c r="AQ123" s="30">
        <f t="shared" si="5"/>
        <v>837349.90700759995</v>
      </c>
      <c r="AR123" s="30"/>
      <c r="AS123" s="30"/>
      <c r="AT123" s="30"/>
      <c r="AU123" s="30"/>
      <c r="AV123" s="30"/>
      <c r="AW123" s="30"/>
      <c r="AX123" s="30"/>
      <c r="AY123" s="13"/>
      <c r="AZ123" s="14"/>
      <c r="BA123" s="14"/>
      <c r="BB123" s="14"/>
      <c r="BC123" s="14"/>
      <c r="BD123" s="14"/>
      <c r="BE123" s="14"/>
      <c r="BF123" s="15"/>
      <c r="BG123" s="27">
        <v>11629.85981955</v>
      </c>
      <c r="BH123" s="28"/>
      <c r="BI123" s="28"/>
      <c r="BJ123" s="28"/>
      <c r="BK123" s="28"/>
      <c r="BL123" s="28"/>
      <c r="BM123" s="28"/>
      <c r="BN123" s="29"/>
      <c r="BO123" s="51">
        <f t="shared" si="3"/>
        <v>114705.46671336985</v>
      </c>
      <c r="BP123" s="52"/>
      <c r="BQ123" s="52"/>
      <c r="BR123" s="52"/>
      <c r="BS123" s="52"/>
      <c r="BT123" s="52"/>
      <c r="BU123" s="52"/>
      <c r="BV123" s="53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  <c r="CG123" s="54"/>
      <c r="CH123" s="54"/>
      <c r="CI123" s="54"/>
      <c r="CJ123" s="54"/>
      <c r="CK123" s="54"/>
      <c r="CL123" s="54"/>
      <c r="CM123" s="54"/>
      <c r="CN123" s="27">
        <v>129780</v>
      </c>
      <c r="CO123" s="28"/>
      <c r="CP123" s="28"/>
      <c r="CQ123" s="28"/>
      <c r="CR123" s="28"/>
      <c r="CS123" s="28"/>
      <c r="CT123" s="28"/>
      <c r="CU123" s="29"/>
      <c r="CV123" s="30">
        <f t="shared" si="6"/>
        <v>1093465.2335405196</v>
      </c>
      <c r="CW123" s="30"/>
      <c r="CX123" s="30"/>
      <c r="CY123" s="30"/>
      <c r="CZ123" s="30"/>
      <c r="DA123" s="30"/>
      <c r="DB123" s="30"/>
      <c r="DC123" s="30"/>
      <c r="DD123" s="30"/>
      <c r="DE123" s="31"/>
    </row>
    <row r="124" spans="1:109" s="10" customFormat="1" ht="23.25" customHeight="1" x14ac:dyDescent="0.2">
      <c r="A124" s="37" t="s">
        <v>117</v>
      </c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9"/>
      <c r="P124" s="40" t="s">
        <v>111</v>
      </c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41">
        <v>4</v>
      </c>
      <c r="AE124" s="41"/>
      <c r="AF124" s="41"/>
      <c r="AG124" s="42">
        <v>1</v>
      </c>
      <c r="AH124" s="43"/>
      <c r="AI124" s="43"/>
      <c r="AJ124" s="44"/>
      <c r="AK124" s="45">
        <v>9964.6090545456027</v>
      </c>
      <c r="AL124" s="46"/>
      <c r="AM124" s="46"/>
      <c r="AN124" s="46"/>
      <c r="AO124" s="46"/>
      <c r="AP124" s="47"/>
      <c r="AQ124" s="30">
        <f t="shared" si="5"/>
        <v>119575.30865454723</v>
      </c>
      <c r="AR124" s="30"/>
      <c r="AS124" s="30"/>
      <c r="AT124" s="30"/>
      <c r="AU124" s="30"/>
      <c r="AV124" s="30"/>
      <c r="AW124" s="30"/>
      <c r="AX124" s="30"/>
      <c r="AY124" s="13"/>
      <c r="AZ124" s="14"/>
      <c r="BA124" s="14"/>
      <c r="BB124" s="14"/>
      <c r="BC124" s="14"/>
      <c r="BD124" s="14"/>
      <c r="BE124" s="14"/>
      <c r="BF124" s="15"/>
      <c r="BG124" s="27">
        <v>1660.7681757576004</v>
      </c>
      <c r="BH124" s="28"/>
      <c r="BI124" s="28"/>
      <c r="BJ124" s="28"/>
      <c r="BK124" s="28"/>
      <c r="BL124" s="28"/>
      <c r="BM124" s="28"/>
      <c r="BN124" s="29"/>
      <c r="BO124" s="51">
        <f t="shared" si="3"/>
        <v>16380.179267746198</v>
      </c>
      <c r="BP124" s="52"/>
      <c r="BQ124" s="52"/>
      <c r="BR124" s="52"/>
      <c r="BS124" s="52"/>
      <c r="BT124" s="52"/>
      <c r="BU124" s="52"/>
      <c r="BV124" s="53"/>
      <c r="BW124" s="54"/>
      <c r="BX124" s="54"/>
      <c r="BY124" s="54"/>
      <c r="BZ124" s="54"/>
      <c r="CA124" s="54"/>
      <c r="CB124" s="54"/>
      <c r="CC124" s="54"/>
      <c r="CD124" s="54"/>
      <c r="CE124" s="54"/>
      <c r="CF124" s="54"/>
      <c r="CG124" s="54"/>
      <c r="CH124" s="54"/>
      <c r="CI124" s="54"/>
      <c r="CJ124" s="54"/>
      <c r="CK124" s="54"/>
      <c r="CL124" s="54"/>
      <c r="CM124" s="54"/>
      <c r="CN124" s="27">
        <v>18540</v>
      </c>
      <c r="CO124" s="28"/>
      <c r="CP124" s="28"/>
      <c r="CQ124" s="28"/>
      <c r="CR124" s="28"/>
      <c r="CS124" s="28"/>
      <c r="CT124" s="28"/>
      <c r="CU124" s="29"/>
      <c r="CV124" s="30">
        <f t="shared" si="6"/>
        <v>156156.25609805103</v>
      </c>
      <c r="CW124" s="30"/>
      <c r="CX124" s="30"/>
      <c r="CY124" s="30"/>
      <c r="CZ124" s="30"/>
      <c r="DA124" s="30"/>
      <c r="DB124" s="30"/>
      <c r="DC124" s="30"/>
      <c r="DD124" s="30"/>
      <c r="DE124" s="31"/>
    </row>
    <row r="125" spans="1:109" s="10" customFormat="1" ht="23.25" customHeight="1" x14ac:dyDescent="0.2">
      <c r="A125" s="37" t="s">
        <v>118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9"/>
      <c r="P125" s="40" t="s">
        <v>111</v>
      </c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41">
        <v>4</v>
      </c>
      <c r="AE125" s="41"/>
      <c r="AF125" s="41"/>
      <c r="AG125" s="42">
        <v>2</v>
      </c>
      <c r="AH125" s="43"/>
      <c r="AI125" s="43"/>
      <c r="AJ125" s="44"/>
      <c r="AK125" s="45">
        <v>9489.2853195504013</v>
      </c>
      <c r="AL125" s="46"/>
      <c r="AM125" s="46"/>
      <c r="AN125" s="46"/>
      <c r="AO125" s="46"/>
      <c r="AP125" s="47"/>
      <c r="AQ125" s="30">
        <f t="shared" si="5"/>
        <v>227742.84766920964</v>
      </c>
      <c r="AR125" s="30"/>
      <c r="AS125" s="30"/>
      <c r="AT125" s="30"/>
      <c r="AU125" s="30"/>
      <c r="AV125" s="30"/>
      <c r="AW125" s="30"/>
      <c r="AX125" s="30"/>
      <c r="AY125" s="13"/>
      <c r="AZ125" s="14"/>
      <c r="BA125" s="14"/>
      <c r="BB125" s="14"/>
      <c r="BC125" s="14"/>
      <c r="BD125" s="14"/>
      <c r="BE125" s="14"/>
      <c r="BF125" s="15"/>
      <c r="BG125" s="27">
        <v>3163.0951065168006</v>
      </c>
      <c r="BH125" s="28"/>
      <c r="BI125" s="28"/>
      <c r="BJ125" s="28"/>
      <c r="BK125" s="28"/>
      <c r="BL125" s="28"/>
      <c r="BM125" s="28"/>
      <c r="BN125" s="29"/>
      <c r="BO125" s="51">
        <f t="shared" si="3"/>
        <v>31197.650365645153</v>
      </c>
      <c r="BP125" s="52"/>
      <c r="BQ125" s="52"/>
      <c r="BR125" s="52"/>
      <c r="BS125" s="52"/>
      <c r="BT125" s="52"/>
      <c r="BU125" s="52"/>
      <c r="BV125" s="53"/>
      <c r="BW125" s="54"/>
      <c r="BX125" s="54"/>
      <c r="BY125" s="54"/>
      <c r="BZ125" s="54"/>
      <c r="CA125" s="54"/>
      <c r="CB125" s="54"/>
      <c r="CC125" s="54"/>
      <c r="CD125" s="54"/>
      <c r="CE125" s="54"/>
      <c r="CF125" s="54"/>
      <c r="CG125" s="54"/>
      <c r="CH125" s="54"/>
      <c r="CI125" s="54"/>
      <c r="CJ125" s="54"/>
      <c r="CK125" s="54"/>
      <c r="CL125" s="54"/>
      <c r="CM125" s="54"/>
      <c r="CN125" s="27">
        <v>37080</v>
      </c>
      <c r="CO125" s="28"/>
      <c r="CP125" s="28"/>
      <c r="CQ125" s="28"/>
      <c r="CR125" s="28"/>
      <c r="CS125" s="28"/>
      <c r="CT125" s="28"/>
      <c r="CU125" s="29"/>
      <c r="CV125" s="30">
        <f t="shared" si="6"/>
        <v>299183.59314137162</v>
      </c>
      <c r="CW125" s="30"/>
      <c r="CX125" s="30"/>
      <c r="CY125" s="30"/>
      <c r="CZ125" s="30"/>
      <c r="DA125" s="30"/>
      <c r="DB125" s="30"/>
      <c r="DC125" s="30"/>
      <c r="DD125" s="30"/>
      <c r="DE125" s="31"/>
    </row>
    <row r="126" spans="1:109" s="10" customFormat="1" ht="23.25" customHeight="1" x14ac:dyDescent="0.2">
      <c r="A126" s="37" t="s">
        <v>119</v>
      </c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9"/>
      <c r="P126" s="40" t="s">
        <v>111</v>
      </c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41">
        <v>4</v>
      </c>
      <c r="AE126" s="41"/>
      <c r="AF126" s="41"/>
      <c r="AG126" s="42">
        <v>1</v>
      </c>
      <c r="AH126" s="43"/>
      <c r="AI126" s="43"/>
      <c r="AJ126" s="44"/>
      <c r="AK126" s="45">
        <v>10933.940633616001</v>
      </c>
      <c r="AL126" s="46"/>
      <c r="AM126" s="46"/>
      <c r="AN126" s="46"/>
      <c r="AO126" s="46"/>
      <c r="AP126" s="47"/>
      <c r="AQ126" s="30">
        <f t="shared" si="5"/>
        <v>131207.287603392</v>
      </c>
      <c r="AR126" s="30"/>
      <c r="AS126" s="30"/>
      <c r="AT126" s="30"/>
      <c r="AU126" s="30"/>
      <c r="AV126" s="30"/>
      <c r="AW126" s="30"/>
      <c r="AX126" s="30"/>
      <c r="AY126" s="13"/>
      <c r="AZ126" s="14"/>
      <c r="BA126" s="14"/>
      <c r="BB126" s="14"/>
      <c r="BC126" s="14"/>
      <c r="BD126" s="14"/>
      <c r="BE126" s="14"/>
      <c r="BF126" s="15"/>
      <c r="BG126" s="27">
        <v>1822.3234389360002</v>
      </c>
      <c r="BH126" s="28"/>
      <c r="BI126" s="28"/>
      <c r="BJ126" s="28"/>
      <c r="BK126" s="28"/>
      <c r="BL126" s="28"/>
      <c r="BM126" s="28"/>
      <c r="BN126" s="29"/>
      <c r="BO126" s="51">
        <f t="shared" si="3"/>
        <v>17973.601041560549</v>
      </c>
      <c r="BP126" s="52"/>
      <c r="BQ126" s="52"/>
      <c r="BR126" s="52"/>
      <c r="BS126" s="52"/>
      <c r="BT126" s="52"/>
      <c r="BU126" s="52"/>
      <c r="BV126" s="53"/>
      <c r="BW126" s="54"/>
      <c r="BX126" s="54"/>
      <c r="BY126" s="54"/>
      <c r="BZ126" s="54"/>
      <c r="CA126" s="54"/>
      <c r="CB126" s="54"/>
      <c r="CC126" s="54"/>
      <c r="CD126" s="54"/>
      <c r="CE126" s="54"/>
      <c r="CF126" s="54"/>
      <c r="CG126" s="54"/>
      <c r="CH126" s="54"/>
      <c r="CI126" s="54"/>
      <c r="CJ126" s="54"/>
      <c r="CK126" s="54"/>
      <c r="CL126" s="54"/>
      <c r="CM126" s="54"/>
      <c r="CN126" s="27">
        <v>18540</v>
      </c>
      <c r="CO126" s="28"/>
      <c r="CP126" s="28"/>
      <c r="CQ126" s="28"/>
      <c r="CR126" s="28"/>
      <c r="CS126" s="28"/>
      <c r="CT126" s="28"/>
      <c r="CU126" s="29"/>
      <c r="CV126" s="30">
        <f t="shared" si="6"/>
        <v>169543.21208388856</v>
      </c>
      <c r="CW126" s="30"/>
      <c r="CX126" s="30"/>
      <c r="CY126" s="30"/>
      <c r="CZ126" s="30"/>
      <c r="DA126" s="30"/>
      <c r="DB126" s="30"/>
      <c r="DC126" s="30"/>
      <c r="DD126" s="30"/>
      <c r="DE126" s="31"/>
    </row>
    <row r="127" spans="1:109" s="10" customFormat="1" ht="23.25" customHeight="1" x14ac:dyDescent="0.2">
      <c r="A127" s="37" t="s">
        <v>119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9"/>
      <c r="P127" s="40" t="s">
        <v>111</v>
      </c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41">
        <v>4</v>
      </c>
      <c r="AE127" s="41"/>
      <c r="AF127" s="41"/>
      <c r="AG127" s="42">
        <v>1</v>
      </c>
      <c r="AH127" s="43"/>
      <c r="AI127" s="43"/>
      <c r="AJ127" s="44"/>
      <c r="AK127" s="45">
        <v>12613.268357726403</v>
      </c>
      <c r="AL127" s="46"/>
      <c r="AM127" s="46"/>
      <c r="AN127" s="46"/>
      <c r="AO127" s="46"/>
      <c r="AP127" s="47"/>
      <c r="AQ127" s="30">
        <f t="shared" si="5"/>
        <v>151359.22029271684</v>
      </c>
      <c r="AR127" s="30"/>
      <c r="AS127" s="30"/>
      <c r="AT127" s="30"/>
      <c r="AU127" s="30"/>
      <c r="AV127" s="30"/>
      <c r="AW127" s="30"/>
      <c r="AX127" s="30"/>
      <c r="AY127" s="13"/>
      <c r="AZ127" s="14"/>
      <c r="BA127" s="14"/>
      <c r="BB127" s="14"/>
      <c r="BC127" s="14"/>
      <c r="BD127" s="14"/>
      <c r="BE127" s="14"/>
      <c r="BF127" s="15"/>
      <c r="BG127" s="27">
        <v>2102.2113929544007</v>
      </c>
      <c r="BH127" s="28"/>
      <c r="BI127" s="28"/>
      <c r="BJ127" s="28"/>
      <c r="BK127" s="28"/>
      <c r="BL127" s="28"/>
      <c r="BM127" s="28"/>
      <c r="BN127" s="29"/>
      <c r="BO127" s="51">
        <f t="shared" si="3"/>
        <v>20734.139766125594</v>
      </c>
      <c r="BP127" s="52"/>
      <c r="BQ127" s="52"/>
      <c r="BR127" s="52"/>
      <c r="BS127" s="52"/>
      <c r="BT127" s="52"/>
      <c r="BU127" s="52"/>
      <c r="BV127" s="53"/>
      <c r="BW127" s="54"/>
      <c r="BX127" s="54"/>
      <c r="BY127" s="54"/>
      <c r="BZ127" s="54"/>
      <c r="CA127" s="54"/>
      <c r="CB127" s="54"/>
      <c r="CC127" s="54"/>
      <c r="CD127" s="54"/>
      <c r="CE127" s="54"/>
      <c r="CF127" s="54"/>
      <c r="CG127" s="54"/>
      <c r="CH127" s="54"/>
      <c r="CI127" s="54"/>
      <c r="CJ127" s="54"/>
      <c r="CK127" s="54"/>
      <c r="CL127" s="54"/>
      <c r="CM127" s="54"/>
      <c r="CN127" s="27">
        <v>18540</v>
      </c>
      <c r="CO127" s="28"/>
      <c r="CP127" s="28"/>
      <c r="CQ127" s="28"/>
      <c r="CR127" s="28"/>
      <c r="CS127" s="28"/>
      <c r="CT127" s="28"/>
      <c r="CU127" s="29"/>
      <c r="CV127" s="30">
        <f t="shared" si="6"/>
        <v>192735.57145179683</v>
      </c>
      <c r="CW127" s="30"/>
      <c r="CX127" s="30"/>
      <c r="CY127" s="30"/>
      <c r="CZ127" s="30"/>
      <c r="DA127" s="30"/>
      <c r="DB127" s="30"/>
      <c r="DC127" s="30"/>
      <c r="DD127" s="30"/>
      <c r="DE127" s="31"/>
    </row>
    <row r="128" spans="1:109" s="10" customFormat="1" ht="23.25" customHeight="1" x14ac:dyDescent="0.2">
      <c r="A128" s="37" t="s">
        <v>120</v>
      </c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9"/>
      <c r="P128" s="40" t="s">
        <v>121</v>
      </c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9"/>
      <c r="AD128" s="41">
        <v>4</v>
      </c>
      <c r="AE128" s="41"/>
      <c r="AF128" s="41"/>
      <c r="AG128" s="42">
        <v>3</v>
      </c>
      <c r="AH128" s="43"/>
      <c r="AI128" s="43"/>
      <c r="AJ128" s="44"/>
      <c r="AK128" s="45">
        <v>10426.480231003201</v>
      </c>
      <c r="AL128" s="46"/>
      <c r="AM128" s="46"/>
      <c r="AN128" s="46"/>
      <c r="AO128" s="46"/>
      <c r="AP128" s="47"/>
      <c r="AQ128" s="30">
        <f t="shared" si="5"/>
        <v>375353.28831611521</v>
      </c>
      <c r="AR128" s="30"/>
      <c r="AS128" s="30"/>
      <c r="AT128" s="30"/>
      <c r="AU128" s="30"/>
      <c r="AV128" s="30"/>
      <c r="AW128" s="30"/>
      <c r="AX128" s="30"/>
      <c r="AY128" s="13"/>
      <c r="AZ128" s="14"/>
      <c r="BA128" s="14"/>
      <c r="BB128" s="14"/>
      <c r="BC128" s="14"/>
      <c r="BD128" s="14"/>
      <c r="BE128" s="14"/>
      <c r="BF128" s="15"/>
      <c r="BG128" s="27">
        <v>5213.2401155015996</v>
      </c>
      <c r="BH128" s="28"/>
      <c r="BI128" s="28"/>
      <c r="BJ128" s="28"/>
      <c r="BK128" s="28"/>
      <c r="BL128" s="28"/>
      <c r="BM128" s="28"/>
      <c r="BN128" s="29"/>
      <c r="BO128" s="51">
        <f t="shared" si="3"/>
        <v>51418.258673440439</v>
      </c>
      <c r="BP128" s="52"/>
      <c r="BQ128" s="52"/>
      <c r="BR128" s="52"/>
      <c r="BS128" s="52"/>
      <c r="BT128" s="52"/>
      <c r="BU128" s="52"/>
      <c r="BV128" s="53"/>
      <c r="BW128" s="54"/>
      <c r="BX128" s="54"/>
      <c r="BY128" s="54"/>
      <c r="BZ128" s="54"/>
      <c r="CA128" s="54"/>
      <c r="CB128" s="54"/>
      <c r="CC128" s="54"/>
      <c r="CD128" s="54"/>
      <c r="CE128" s="54"/>
      <c r="CF128" s="54"/>
      <c r="CG128" s="54"/>
      <c r="CH128" s="54"/>
      <c r="CI128" s="54"/>
      <c r="CJ128" s="54"/>
      <c r="CK128" s="54"/>
      <c r="CL128" s="54"/>
      <c r="CM128" s="54"/>
      <c r="CN128" s="27">
        <v>55620</v>
      </c>
      <c r="CO128" s="28"/>
      <c r="CP128" s="28"/>
      <c r="CQ128" s="28"/>
      <c r="CR128" s="28"/>
      <c r="CS128" s="28"/>
      <c r="CT128" s="28"/>
      <c r="CU128" s="29"/>
      <c r="CV128" s="30">
        <f t="shared" si="6"/>
        <v>487604.78710505727</v>
      </c>
      <c r="CW128" s="30"/>
      <c r="CX128" s="30"/>
      <c r="CY128" s="30"/>
      <c r="CZ128" s="30"/>
      <c r="DA128" s="30"/>
      <c r="DB128" s="30"/>
      <c r="DC128" s="30"/>
      <c r="DD128" s="30"/>
      <c r="DE128" s="31"/>
    </row>
    <row r="129" spans="1:109" s="10" customFormat="1" ht="23.25" customHeight="1" x14ac:dyDescent="0.2">
      <c r="A129" s="37" t="s">
        <v>122</v>
      </c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9"/>
      <c r="P129" s="40" t="s">
        <v>123</v>
      </c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9"/>
      <c r="AD129" s="41">
        <v>4</v>
      </c>
      <c r="AE129" s="41"/>
      <c r="AF129" s="41"/>
      <c r="AG129" s="42">
        <v>1</v>
      </c>
      <c r="AH129" s="43"/>
      <c r="AI129" s="43"/>
      <c r="AJ129" s="44"/>
      <c r="AK129" s="45">
        <v>16162.952053500001</v>
      </c>
      <c r="AL129" s="46"/>
      <c r="AM129" s="46"/>
      <c r="AN129" s="46"/>
      <c r="AO129" s="46"/>
      <c r="AP129" s="47"/>
      <c r="AQ129" s="30">
        <f t="shared" si="5"/>
        <v>193955.424642</v>
      </c>
      <c r="AR129" s="30"/>
      <c r="AS129" s="30"/>
      <c r="AT129" s="30"/>
      <c r="AU129" s="30"/>
      <c r="AV129" s="30"/>
      <c r="AW129" s="30"/>
      <c r="AX129" s="30"/>
      <c r="AY129" s="13"/>
      <c r="AZ129" s="14"/>
      <c r="BA129" s="14"/>
      <c r="BB129" s="14"/>
      <c r="BC129" s="14"/>
      <c r="BD129" s="14"/>
      <c r="BE129" s="14"/>
      <c r="BF129" s="15"/>
      <c r="BG129" s="27">
        <v>2693.8253422500002</v>
      </c>
      <c r="BH129" s="28"/>
      <c r="BI129" s="28"/>
      <c r="BJ129" s="28"/>
      <c r="BK129" s="28"/>
      <c r="BL129" s="28"/>
      <c r="BM129" s="28"/>
      <c r="BN129" s="29"/>
      <c r="BO129" s="51">
        <f t="shared" si="3"/>
        <v>26569.236252328767</v>
      </c>
      <c r="BP129" s="52"/>
      <c r="BQ129" s="52"/>
      <c r="BR129" s="52"/>
      <c r="BS129" s="52"/>
      <c r="BT129" s="52"/>
      <c r="BU129" s="52"/>
      <c r="BV129" s="53"/>
      <c r="BW129" s="54"/>
      <c r="BX129" s="54"/>
      <c r="BY129" s="54"/>
      <c r="BZ129" s="54"/>
      <c r="CA129" s="54"/>
      <c r="CB129" s="54"/>
      <c r="CC129" s="54"/>
      <c r="CD129" s="54"/>
      <c r="CE129" s="54"/>
      <c r="CF129" s="54"/>
      <c r="CG129" s="54"/>
      <c r="CH129" s="54"/>
      <c r="CI129" s="54"/>
      <c r="CJ129" s="54"/>
      <c r="CK129" s="54"/>
      <c r="CL129" s="54"/>
      <c r="CM129" s="54"/>
      <c r="CN129" s="27">
        <v>18540</v>
      </c>
      <c r="CO129" s="28"/>
      <c r="CP129" s="28"/>
      <c r="CQ129" s="28"/>
      <c r="CR129" s="28"/>
      <c r="CS129" s="28"/>
      <c r="CT129" s="28"/>
      <c r="CU129" s="29"/>
      <c r="CV129" s="30">
        <f t="shared" si="6"/>
        <v>241758.48623657876</v>
      </c>
      <c r="CW129" s="30"/>
      <c r="CX129" s="30"/>
      <c r="CY129" s="30"/>
      <c r="CZ129" s="30"/>
      <c r="DA129" s="30"/>
      <c r="DB129" s="30"/>
      <c r="DC129" s="30"/>
      <c r="DD129" s="30"/>
      <c r="DE129" s="31"/>
    </row>
    <row r="130" spans="1:109" s="10" customFormat="1" ht="23.25" customHeight="1" x14ac:dyDescent="0.2">
      <c r="A130" s="37" t="s">
        <v>124</v>
      </c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9"/>
      <c r="P130" s="40" t="s">
        <v>123</v>
      </c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9"/>
      <c r="AD130" s="41">
        <v>4</v>
      </c>
      <c r="AE130" s="41"/>
      <c r="AF130" s="41"/>
      <c r="AG130" s="42">
        <v>1</v>
      </c>
      <c r="AH130" s="43"/>
      <c r="AI130" s="43"/>
      <c r="AJ130" s="44"/>
      <c r="AK130" s="45">
        <v>14604.620703472801</v>
      </c>
      <c r="AL130" s="46"/>
      <c r="AM130" s="46"/>
      <c r="AN130" s="46"/>
      <c r="AO130" s="46"/>
      <c r="AP130" s="47"/>
      <c r="AQ130" s="30">
        <f t="shared" si="5"/>
        <v>175255.44844167362</v>
      </c>
      <c r="AR130" s="30"/>
      <c r="AS130" s="30"/>
      <c r="AT130" s="30"/>
      <c r="AU130" s="30"/>
      <c r="AV130" s="30"/>
      <c r="AW130" s="30"/>
      <c r="AX130" s="30"/>
      <c r="AY130" s="13"/>
      <c r="AZ130" s="14"/>
      <c r="BA130" s="14"/>
      <c r="BB130" s="14"/>
      <c r="BC130" s="14"/>
      <c r="BD130" s="14"/>
      <c r="BE130" s="14"/>
      <c r="BF130" s="15"/>
      <c r="BG130" s="27">
        <v>2434.1034505788002</v>
      </c>
      <c r="BH130" s="28"/>
      <c r="BI130" s="28"/>
      <c r="BJ130" s="28"/>
      <c r="BK130" s="28"/>
      <c r="BL130" s="28"/>
      <c r="BM130" s="28"/>
      <c r="BN130" s="29"/>
      <c r="BO130" s="51">
        <f t="shared" si="3"/>
        <v>24007.59567694159</v>
      </c>
      <c r="BP130" s="52"/>
      <c r="BQ130" s="52"/>
      <c r="BR130" s="52"/>
      <c r="BS130" s="52"/>
      <c r="BT130" s="52"/>
      <c r="BU130" s="52"/>
      <c r="BV130" s="53"/>
      <c r="BW130" s="54"/>
      <c r="BX130" s="54"/>
      <c r="BY130" s="54"/>
      <c r="BZ130" s="54"/>
      <c r="CA130" s="54"/>
      <c r="CB130" s="54"/>
      <c r="CC130" s="54"/>
      <c r="CD130" s="54"/>
      <c r="CE130" s="54"/>
      <c r="CF130" s="54"/>
      <c r="CG130" s="54"/>
      <c r="CH130" s="54"/>
      <c r="CI130" s="54"/>
      <c r="CJ130" s="54"/>
      <c r="CK130" s="54"/>
      <c r="CL130" s="54"/>
      <c r="CM130" s="54"/>
      <c r="CN130" s="27">
        <v>18540</v>
      </c>
      <c r="CO130" s="28"/>
      <c r="CP130" s="28"/>
      <c r="CQ130" s="28"/>
      <c r="CR130" s="28"/>
      <c r="CS130" s="28"/>
      <c r="CT130" s="28"/>
      <c r="CU130" s="29"/>
      <c r="CV130" s="30">
        <f t="shared" si="6"/>
        <v>220237.14756919403</v>
      </c>
      <c r="CW130" s="30"/>
      <c r="CX130" s="30"/>
      <c r="CY130" s="30"/>
      <c r="CZ130" s="30"/>
      <c r="DA130" s="30"/>
      <c r="DB130" s="30"/>
      <c r="DC130" s="30"/>
      <c r="DD130" s="30"/>
      <c r="DE130" s="31"/>
    </row>
    <row r="131" spans="1:109" s="10" customFormat="1" ht="23.25" customHeight="1" x14ac:dyDescent="0.2">
      <c r="A131" s="37" t="s">
        <v>125</v>
      </c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9"/>
      <c r="P131" s="40" t="s">
        <v>123</v>
      </c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9"/>
      <c r="AD131" s="41">
        <v>4</v>
      </c>
      <c r="AE131" s="41"/>
      <c r="AF131" s="41"/>
      <c r="AG131" s="42">
        <v>1</v>
      </c>
      <c r="AH131" s="43"/>
      <c r="AI131" s="43"/>
      <c r="AJ131" s="44"/>
      <c r="AK131" s="45">
        <v>9254.9865916872022</v>
      </c>
      <c r="AL131" s="46"/>
      <c r="AM131" s="46"/>
      <c r="AN131" s="46"/>
      <c r="AO131" s="46"/>
      <c r="AP131" s="47"/>
      <c r="AQ131" s="30">
        <f t="shared" si="5"/>
        <v>111059.83910024643</v>
      </c>
      <c r="AR131" s="30"/>
      <c r="AS131" s="30"/>
      <c r="AT131" s="30"/>
      <c r="AU131" s="30"/>
      <c r="AV131" s="30"/>
      <c r="AW131" s="30"/>
      <c r="AX131" s="30"/>
      <c r="AY131" s="13"/>
      <c r="AZ131" s="14"/>
      <c r="BA131" s="14"/>
      <c r="BB131" s="14"/>
      <c r="BC131" s="14"/>
      <c r="BD131" s="14"/>
      <c r="BE131" s="14"/>
      <c r="BF131" s="15"/>
      <c r="BG131" s="27">
        <v>1542.4977652812004</v>
      </c>
      <c r="BH131" s="28"/>
      <c r="BI131" s="28"/>
      <c r="BJ131" s="28"/>
      <c r="BK131" s="28"/>
      <c r="BL131" s="28"/>
      <c r="BM131" s="28"/>
      <c r="BN131" s="29"/>
      <c r="BO131" s="51">
        <f t="shared" si="3"/>
        <v>15213.676589074854</v>
      </c>
      <c r="BP131" s="52"/>
      <c r="BQ131" s="52"/>
      <c r="BR131" s="52"/>
      <c r="BS131" s="52"/>
      <c r="BT131" s="52"/>
      <c r="BU131" s="52"/>
      <c r="BV131" s="53"/>
      <c r="BW131" s="54"/>
      <c r="BX131" s="54"/>
      <c r="BY131" s="54"/>
      <c r="BZ131" s="54"/>
      <c r="CA131" s="54"/>
      <c r="CB131" s="54"/>
      <c r="CC131" s="54"/>
      <c r="CD131" s="54"/>
      <c r="CE131" s="54"/>
      <c r="CF131" s="54"/>
      <c r="CG131" s="54"/>
      <c r="CH131" s="54"/>
      <c r="CI131" s="54"/>
      <c r="CJ131" s="54"/>
      <c r="CK131" s="54"/>
      <c r="CL131" s="54"/>
      <c r="CM131" s="54"/>
      <c r="CN131" s="27">
        <v>18540</v>
      </c>
      <c r="CO131" s="28"/>
      <c r="CP131" s="28"/>
      <c r="CQ131" s="28"/>
      <c r="CR131" s="28"/>
      <c r="CS131" s="28"/>
      <c r="CT131" s="28"/>
      <c r="CU131" s="29"/>
      <c r="CV131" s="30">
        <f t="shared" si="6"/>
        <v>146356.01345460248</v>
      </c>
      <c r="CW131" s="30"/>
      <c r="CX131" s="30"/>
      <c r="CY131" s="30"/>
      <c r="CZ131" s="30"/>
      <c r="DA131" s="30"/>
      <c r="DB131" s="30"/>
      <c r="DC131" s="30"/>
      <c r="DD131" s="30"/>
      <c r="DE131" s="31"/>
    </row>
    <row r="132" spans="1:109" s="10" customFormat="1" ht="23.25" customHeight="1" x14ac:dyDescent="0.2">
      <c r="A132" s="37" t="s">
        <v>126</v>
      </c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9"/>
      <c r="P132" s="40" t="s">
        <v>123</v>
      </c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9"/>
      <c r="AD132" s="41">
        <v>4</v>
      </c>
      <c r="AE132" s="41"/>
      <c r="AF132" s="41"/>
      <c r="AG132" s="42">
        <v>1</v>
      </c>
      <c r="AH132" s="43"/>
      <c r="AI132" s="43"/>
      <c r="AJ132" s="44"/>
      <c r="AK132" s="45">
        <v>9020.6878638239996</v>
      </c>
      <c r="AL132" s="46"/>
      <c r="AM132" s="46"/>
      <c r="AN132" s="46"/>
      <c r="AO132" s="46"/>
      <c r="AP132" s="47"/>
      <c r="AQ132" s="30">
        <f t="shared" si="5"/>
        <v>108248.25436588799</v>
      </c>
      <c r="AR132" s="30"/>
      <c r="AS132" s="30"/>
      <c r="AT132" s="30"/>
      <c r="AU132" s="30"/>
      <c r="AV132" s="30"/>
      <c r="AW132" s="30"/>
      <c r="AX132" s="30"/>
      <c r="AY132" s="13"/>
      <c r="AZ132" s="14"/>
      <c r="BA132" s="14"/>
      <c r="BB132" s="14"/>
      <c r="BC132" s="14"/>
      <c r="BD132" s="14"/>
      <c r="BE132" s="14"/>
      <c r="BF132" s="15"/>
      <c r="BG132" s="27">
        <v>1503.4479773039998</v>
      </c>
      <c r="BH132" s="28"/>
      <c r="BI132" s="28"/>
      <c r="BJ132" s="28"/>
      <c r="BK132" s="28"/>
      <c r="BL132" s="28"/>
      <c r="BM132" s="28"/>
      <c r="BN132" s="29"/>
      <c r="BO132" s="51">
        <f t="shared" si="3"/>
        <v>14828.527995327122</v>
      </c>
      <c r="BP132" s="52"/>
      <c r="BQ132" s="52"/>
      <c r="BR132" s="52"/>
      <c r="BS132" s="52"/>
      <c r="BT132" s="52"/>
      <c r="BU132" s="52"/>
      <c r="BV132" s="53"/>
      <c r="BW132" s="54"/>
      <c r="BX132" s="54"/>
      <c r="BY132" s="54"/>
      <c r="BZ132" s="54"/>
      <c r="CA132" s="54"/>
      <c r="CB132" s="54"/>
      <c r="CC132" s="54"/>
      <c r="CD132" s="54"/>
      <c r="CE132" s="54"/>
      <c r="CF132" s="54"/>
      <c r="CG132" s="54"/>
      <c r="CH132" s="54"/>
      <c r="CI132" s="54"/>
      <c r="CJ132" s="54"/>
      <c r="CK132" s="54"/>
      <c r="CL132" s="54"/>
      <c r="CM132" s="54"/>
      <c r="CN132" s="27">
        <v>18540</v>
      </c>
      <c r="CO132" s="28"/>
      <c r="CP132" s="28"/>
      <c r="CQ132" s="28"/>
      <c r="CR132" s="28"/>
      <c r="CS132" s="28"/>
      <c r="CT132" s="28"/>
      <c r="CU132" s="29"/>
      <c r="CV132" s="30">
        <f t="shared" si="6"/>
        <v>143120.23033851909</v>
      </c>
      <c r="CW132" s="30"/>
      <c r="CX132" s="30"/>
      <c r="CY132" s="30"/>
      <c r="CZ132" s="30"/>
      <c r="DA132" s="30"/>
      <c r="DB132" s="30"/>
      <c r="DC132" s="30"/>
      <c r="DD132" s="30"/>
      <c r="DE132" s="31"/>
    </row>
    <row r="133" spans="1:109" s="10" customFormat="1" ht="23.25" customHeight="1" x14ac:dyDescent="0.2">
      <c r="A133" s="37" t="s">
        <v>127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9"/>
      <c r="P133" s="40" t="s">
        <v>123</v>
      </c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9"/>
      <c r="AD133" s="41">
        <v>4</v>
      </c>
      <c r="AE133" s="41"/>
      <c r="AF133" s="41"/>
      <c r="AG133" s="42">
        <v>1</v>
      </c>
      <c r="AH133" s="43"/>
      <c r="AI133" s="43"/>
      <c r="AJ133" s="44"/>
      <c r="AK133" s="45">
        <v>9645.4844714592018</v>
      </c>
      <c r="AL133" s="46"/>
      <c r="AM133" s="46"/>
      <c r="AN133" s="46"/>
      <c r="AO133" s="46"/>
      <c r="AP133" s="47"/>
      <c r="AQ133" s="30">
        <f t="shared" si="5"/>
        <v>115745.81365751041</v>
      </c>
      <c r="AR133" s="30"/>
      <c r="AS133" s="30"/>
      <c r="AT133" s="30"/>
      <c r="AU133" s="30"/>
      <c r="AV133" s="30"/>
      <c r="AW133" s="30"/>
      <c r="AX133" s="30"/>
      <c r="AY133" s="13"/>
      <c r="AZ133" s="14"/>
      <c r="BA133" s="14"/>
      <c r="BB133" s="14"/>
      <c r="BC133" s="14"/>
      <c r="BD133" s="14"/>
      <c r="BE133" s="14"/>
      <c r="BF133" s="15"/>
      <c r="BG133" s="27">
        <v>1607.5807452432002</v>
      </c>
      <c r="BH133" s="28"/>
      <c r="BI133" s="28"/>
      <c r="BJ133" s="28"/>
      <c r="BK133" s="28"/>
      <c r="BL133" s="28"/>
      <c r="BM133" s="28"/>
      <c r="BN133" s="29"/>
      <c r="BO133" s="51">
        <f t="shared" si="3"/>
        <v>15855.590911987727</v>
      </c>
      <c r="BP133" s="52"/>
      <c r="BQ133" s="52"/>
      <c r="BR133" s="52"/>
      <c r="BS133" s="52"/>
      <c r="BT133" s="52"/>
      <c r="BU133" s="52"/>
      <c r="BV133" s="53"/>
      <c r="BW133" s="54"/>
      <c r="BX133" s="54"/>
      <c r="BY133" s="54"/>
      <c r="BZ133" s="54"/>
      <c r="CA133" s="54"/>
      <c r="CB133" s="54"/>
      <c r="CC133" s="54"/>
      <c r="CD133" s="54"/>
      <c r="CE133" s="54"/>
      <c r="CF133" s="54"/>
      <c r="CG133" s="54"/>
      <c r="CH133" s="54"/>
      <c r="CI133" s="54"/>
      <c r="CJ133" s="54"/>
      <c r="CK133" s="54"/>
      <c r="CL133" s="54"/>
      <c r="CM133" s="54"/>
      <c r="CN133" s="27">
        <v>18540</v>
      </c>
      <c r="CO133" s="28"/>
      <c r="CP133" s="28"/>
      <c r="CQ133" s="28"/>
      <c r="CR133" s="28"/>
      <c r="CS133" s="28"/>
      <c r="CT133" s="28"/>
      <c r="CU133" s="29"/>
      <c r="CV133" s="30">
        <f t="shared" si="6"/>
        <v>151748.98531474135</v>
      </c>
      <c r="CW133" s="30"/>
      <c r="CX133" s="30"/>
      <c r="CY133" s="30"/>
      <c r="CZ133" s="30"/>
      <c r="DA133" s="30"/>
      <c r="DB133" s="30"/>
      <c r="DC133" s="30"/>
      <c r="DD133" s="30"/>
      <c r="DE133" s="31"/>
    </row>
    <row r="134" spans="1:109" s="10" customFormat="1" ht="23.25" customHeight="1" x14ac:dyDescent="0.2">
      <c r="A134" s="37" t="s">
        <v>60</v>
      </c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9"/>
      <c r="P134" s="40" t="s">
        <v>123</v>
      </c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9"/>
      <c r="AD134" s="41">
        <v>4</v>
      </c>
      <c r="AE134" s="41"/>
      <c r="AF134" s="41"/>
      <c r="AG134" s="42">
        <v>3</v>
      </c>
      <c r="AH134" s="43"/>
      <c r="AI134" s="43"/>
      <c r="AJ134" s="44"/>
      <c r="AK134" s="45">
        <v>9840.5465702544006</v>
      </c>
      <c r="AL134" s="46"/>
      <c r="AM134" s="46"/>
      <c r="AN134" s="46"/>
      <c r="AO134" s="46"/>
      <c r="AP134" s="47"/>
      <c r="AQ134" s="30">
        <f t="shared" si="5"/>
        <v>354259.67652915837</v>
      </c>
      <c r="AR134" s="30"/>
      <c r="AS134" s="30"/>
      <c r="AT134" s="30"/>
      <c r="AU134" s="30"/>
      <c r="AV134" s="30"/>
      <c r="AW134" s="30"/>
      <c r="AX134" s="30"/>
      <c r="AY134" s="13"/>
      <c r="AZ134" s="14"/>
      <c r="BA134" s="14"/>
      <c r="BB134" s="14"/>
      <c r="BC134" s="14"/>
      <c r="BD134" s="14"/>
      <c r="BE134" s="14"/>
      <c r="BF134" s="15"/>
      <c r="BG134" s="27">
        <v>4920.2732851271994</v>
      </c>
      <c r="BH134" s="28"/>
      <c r="BI134" s="28"/>
      <c r="BJ134" s="28"/>
      <c r="BK134" s="28"/>
      <c r="BL134" s="28"/>
      <c r="BM134" s="28"/>
      <c r="BN134" s="29"/>
      <c r="BO134" s="51">
        <f t="shared" si="3"/>
        <v>48528.722812213477</v>
      </c>
      <c r="BP134" s="52"/>
      <c r="BQ134" s="52"/>
      <c r="BR134" s="52"/>
      <c r="BS134" s="52"/>
      <c r="BT134" s="52"/>
      <c r="BU134" s="52"/>
      <c r="BV134" s="53"/>
      <c r="BW134" s="54"/>
      <c r="BX134" s="54"/>
      <c r="BY134" s="54"/>
      <c r="BZ134" s="54"/>
      <c r="CA134" s="54"/>
      <c r="CB134" s="54"/>
      <c r="CC134" s="54"/>
      <c r="CD134" s="54"/>
      <c r="CE134" s="54"/>
      <c r="CF134" s="54"/>
      <c r="CG134" s="54"/>
      <c r="CH134" s="54"/>
      <c r="CI134" s="54"/>
      <c r="CJ134" s="54"/>
      <c r="CK134" s="54"/>
      <c r="CL134" s="54"/>
      <c r="CM134" s="54"/>
      <c r="CN134" s="27">
        <v>55620</v>
      </c>
      <c r="CO134" s="28"/>
      <c r="CP134" s="28"/>
      <c r="CQ134" s="28"/>
      <c r="CR134" s="28"/>
      <c r="CS134" s="28"/>
      <c r="CT134" s="28"/>
      <c r="CU134" s="29"/>
      <c r="CV134" s="30">
        <f t="shared" si="6"/>
        <v>463328.67262649903</v>
      </c>
      <c r="CW134" s="30"/>
      <c r="CX134" s="30"/>
      <c r="CY134" s="30"/>
      <c r="CZ134" s="30"/>
      <c r="DA134" s="30"/>
      <c r="DB134" s="30"/>
      <c r="DC134" s="30"/>
      <c r="DD134" s="30"/>
      <c r="DE134" s="31"/>
    </row>
    <row r="135" spans="1:109" s="10" customFormat="1" ht="23.25" customHeight="1" x14ac:dyDescent="0.2">
      <c r="A135" s="37" t="s">
        <v>128</v>
      </c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9"/>
      <c r="P135" s="40" t="s">
        <v>123</v>
      </c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41">
        <v>4</v>
      </c>
      <c r="AE135" s="41"/>
      <c r="AF135" s="41"/>
      <c r="AG135" s="42">
        <v>3</v>
      </c>
      <c r="AH135" s="43"/>
      <c r="AI135" s="43"/>
      <c r="AJ135" s="44"/>
      <c r="AK135" s="45">
        <v>8630.189984052</v>
      </c>
      <c r="AL135" s="46"/>
      <c r="AM135" s="46"/>
      <c r="AN135" s="46"/>
      <c r="AO135" s="46"/>
      <c r="AP135" s="47"/>
      <c r="AQ135" s="30">
        <f t="shared" si="5"/>
        <v>310686.83942587202</v>
      </c>
      <c r="AR135" s="30"/>
      <c r="AS135" s="30"/>
      <c r="AT135" s="30"/>
      <c r="AU135" s="30"/>
      <c r="AV135" s="30"/>
      <c r="AW135" s="30"/>
      <c r="AX135" s="30"/>
      <c r="AY135" s="13"/>
      <c r="AZ135" s="14"/>
      <c r="BA135" s="14"/>
      <c r="BB135" s="14"/>
      <c r="BC135" s="14"/>
      <c r="BD135" s="14"/>
      <c r="BE135" s="14"/>
      <c r="BF135" s="15"/>
      <c r="BG135" s="27">
        <v>4315.094992026</v>
      </c>
      <c r="BH135" s="28"/>
      <c r="BI135" s="28"/>
      <c r="BJ135" s="28"/>
      <c r="BK135" s="28"/>
      <c r="BL135" s="28"/>
      <c r="BM135" s="28"/>
      <c r="BN135" s="29"/>
      <c r="BO135" s="51">
        <f t="shared" si="3"/>
        <v>42559.841017242739</v>
      </c>
      <c r="BP135" s="52"/>
      <c r="BQ135" s="52"/>
      <c r="BR135" s="52"/>
      <c r="BS135" s="52"/>
      <c r="BT135" s="52"/>
      <c r="BU135" s="52"/>
      <c r="BV135" s="53"/>
      <c r="BW135" s="54"/>
      <c r="BX135" s="54"/>
      <c r="BY135" s="54"/>
      <c r="BZ135" s="54"/>
      <c r="CA135" s="54"/>
      <c r="CB135" s="54"/>
      <c r="CC135" s="54"/>
      <c r="CD135" s="54"/>
      <c r="CE135" s="54"/>
      <c r="CF135" s="54"/>
      <c r="CG135" s="54"/>
      <c r="CH135" s="54"/>
      <c r="CI135" s="54"/>
      <c r="CJ135" s="54"/>
      <c r="CK135" s="54"/>
      <c r="CL135" s="54"/>
      <c r="CM135" s="54"/>
      <c r="CN135" s="27">
        <v>55620</v>
      </c>
      <c r="CO135" s="28"/>
      <c r="CP135" s="28"/>
      <c r="CQ135" s="28"/>
      <c r="CR135" s="28"/>
      <c r="CS135" s="28"/>
      <c r="CT135" s="28"/>
      <c r="CU135" s="29"/>
      <c r="CV135" s="30">
        <f t="shared" si="6"/>
        <v>413181.77543514076</v>
      </c>
      <c r="CW135" s="30"/>
      <c r="CX135" s="30"/>
      <c r="CY135" s="30"/>
      <c r="CZ135" s="30"/>
      <c r="DA135" s="30"/>
      <c r="DB135" s="30"/>
      <c r="DC135" s="30"/>
      <c r="DD135" s="30"/>
      <c r="DE135" s="31"/>
    </row>
    <row r="136" spans="1:109" s="10" customFormat="1" ht="23.25" customHeight="1" x14ac:dyDescent="0.2">
      <c r="A136" s="37" t="s">
        <v>60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9"/>
      <c r="P136" s="40" t="s">
        <v>123</v>
      </c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41">
        <v>4</v>
      </c>
      <c r="AE136" s="41"/>
      <c r="AF136" s="41"/>
      <c r="AG136" s="42">
        <v>1</v>
      </c>
      <c r="AH136" s="43"/>
      <c r="AI136" s="43"/>
      <c r="AJ136" s="44"/>
      <c r="AK136" s="45">
        <v>11222.442441000001</v>
      </c>
      <c r="AL136" s="46"/>
      <c r="AM136" s="46"/>
      <c r="AN136" s="46"/>
      <c r="AO136" s="46"/>
      <c r="AP136" s="47"/>
      <c r="AQ136" s="30">
        <f t="shared" si="5"/>
        <v>134669.30929200002</v>
      </c>
      <c r="AR136" s="30"/>
      <c r="AS136" s="30"/>
      <c r="AT136" s="30"/>
      <c r="AU136" s="30"/>
      <c r="AV136" s="30"/>
      <c r="AW136" s="30"/>
      <c r="AX136" s="30"/>
      <c r="AY136" s="13"/>
      <c r="AZ136" s="14"/>
      <c r="BA136" s="14"/>
      <c r="BB136" s="14"/>
      <c r="BC136" s="14"/>
      <c r="BD136" s="14"/>
      <c r="BE136" s="14"/>
      <c r="BF136" s="15"/>
      <c r="BG136" s="27">
        <v>1870.4070735000003</v>
      </c>
      <c r="BH136" s="28"/>
      <c r="BI136" s="28"/>
      <c r="BJ136" s="28"/>
      <c r="BK136" s="28"/>
      <c r="BL136" s="28"/>
      <c r="BM136" s="28"/>
      <c r="BN136" s="29"/>
      <c r="BO136" s="51">
        <f t="shared" si="3"/>
        <v>18447.85058794521</v>
      </c>
      <c r="BP136" s="52"/>
      <c r="BQ136" s="52"/>
      <c r="BR136" s="52"/>
      <c r="BS136" s="52"/>
      <c r="BT136" s="52"/>
      <c r="BU136" s="52"/>
      <c r="BV136" s="53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  <c r="CG136" s="54"/>
      <c r="CH136" s="54"/>
      <c r="CI136" s="54"/>
      <c r="CJ136" s="54"/>
      <c r="CK136" s="54"/>
      <c r="CL136" s="54"/>
      <c r="CM136" s="54"/>
      <c r="CN136" s="27">
        <v>18540</v>
      </c>
      <c r="CO136" s="28"/>
      <c r="CP136" s="28"/>
      <c r="CQ136" s="28"/>
      <c r="CR136" s="28"/>
      <c r="CS136" s="28"/>
      <c r="CT136" s="28"/>
      <c r="CU136" s="29"/>
      <c r="CV136" s="30">
        <f t="shared" si="6"/>
        <v>173527.56695344523</v>
      </c>
      <c r="CW136" s="30"/>
      <c r="CX136" s="30"/>
      <c r="CY136" s="30"/>
      <c r="CZ136" s="30"/>
      <c r="DA136" s="30"/>
      <c r="DB136" s="30"/>
      <c r="DC136" s="30"/>
      <c r="DD136" s="30"/>
      <c r="DE136" s="31"/>
    </row>
    <row r="137" spans="1:109" s="10" customFormat="1" ht="23.25" customHeight="1" x14ac:dyDescent="0.2">
      <c r="A137" s="37" t="s">
        <v>129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9"/>
      <c r="P137" s="40" t="s">
        <v>123</v>
      </c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41">
        <v>4</v>
      </c>
      <c r="AE137" s="41"/>
      <c r="AF137" s="41"/>
      <c r="AG137" s="42">
        <v>1</v>
      </c>
      <c r="AH137" s="43"/>
      <c r="AI137" s="43"/>
      <c r="AJ137" s="44"/>
      <c r="AK137" s="45">
        <v>9254.9865916872022</v>
      </c>
      <c r="AL137" s="46"/>
      <c r="AM137" s="46"/>
      <c r="AN137" s="46"/>
      <c r="AO137" s="46"/>
      <c r="AP137" s="47"/>
      <c r="AQ137" s="30">
        <f t="shared" si="5"/>
        <v>111059.83910024643</v>
      </c>
      <c r="AR137" s="30"/>
      <c r="AS137" s="30"/>
      <c r="AT137" s="30"/>
      <c r="AU137" s="30"/>
      <c r="AV137" s="30"/>
      <c r="AW137" s="30"/>
      <c r="AX137" s="30"/>
      <c r="AY137" s="13"/>
      <c r="AZ137" s="14"/>
      <c r="BA137" s="14"/>
      <c r="BB137" s="14"/>
      <c r="BC137" s="14"/>
      <c r="BD137" s="14"/>
      <c r="BE137" s="14"/>
      <c r="BF137" s="15"/>
      <c r="BG137" s="27">
        <v>1542.4977652812004</v>
      </c>
      <c r="BH137" s="28"/>
      <c r="BI137" s="28"/>
      <c r="BJ137" s="28"/>
      <c r="BK137" s="28"/>
      <c r="BL137" s="28"/>
      <c r="BM137" s="28"/>
      <c r="BN137" s="29"/>
      <c r="BO137" s="51">
        <f t="shared" si="3"/>
        <v>15213.676589074854</v>
      </c>
      <c r="BP137" s="52"/>
      <c r="BQ137" s="52"/>
      <c r="BR137" s="52"/>
      <c r="BS137" s="52"/>
      <c r="BT137" s="52"/>
      <c r="BU137" s="52"/>
      <c r="BV137" s="53"/>
      <c r="BW137" s="54"/>
      <c r="BX137" s="54"/>
      <c r="BY137" s="54"/>
      <c r="BZ137" s="54"/>
      <c r="CA137" s="54"/>
      <c r="CB137" s="54"/>
      <c r="CC137" s="54"/>
      <c r="CD137" s="54"/>
      <c r="CE137" s="54"/>
      <c r="CF137" s="54"/>
      <c r="CG137" s="54"/>
      <c r="CH137" s="54"/>
      <c r="CI137" s="54"/>
      <c r="CJ137" s="54"/>
      <c r="CK137" s="54"/>
      <c r="CL137" s="54"/>
      <c r="CM137" s="54"/>
      <c r="CN137" s="27">
        <v>18540</v>
      </c>
      <c r="CO137" s="28"/>
      <c r="CP137" s="28"/>
      <c r="CQ137" s="28"/>
      <c r="CR137" s="28"/>
      <c r="CS137" s="28"/>
      <c r="CT137" s="28"/>
      <c r="CU137" s="29"/>
      <c r="CV137" s="30">
        <f t="shared" si="6"/>
        <v>146356.01345460248</v>
      </c>
      <c r="CW137" s="30"/>
      <c r="CX137" s="30"/>
      <c r="CY137" s="30"/>
      <c r="CZ137" s="30"/>
      <c r="DA137" s="30"/>
      <c r="DB137" s="30"/>
      <c r="DC137" s="30"/>
      <c r="DD137" s="30"/>
      <c r="DE137" s="31"/>
    </row>
    <row r="138" spans="1:109" s="10" customFormat="1" ht="23.25" customHeight="1" x14ac:dyDescent="0.2">
      <c r="A138" s="37" t="s">
        <v>130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9"/>
      <c r="P138" s="40" t="s">
        <v>131</v>
      </c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9"/>
      <c r="AD138" s="41">
        <v>4</v>
      </c>
      <c r="AE138" s="41"/>
      <c r="AF138" s="41"/>
      <c r="AG138" s="42">
        <v>1</v>
      </c>
      <c r="AH138" s="43"/>
      <c r="AI138" s="43"/>
      <c r="AJ138" s="44"/>
      <c r="AK138" s="45">
        <v>6326.0656523064008</v>
      </c>
      <c r="AL138" s="46"/>
      <c r="AM138" s="46"/>
      <c r="AN138" s="46"/>
      <c r="AO138" s="46"/>
      <c r="AP138" s="47"/>
      <c r="AQ138" s="30">
        <f t="shared" si="5"/>
        <v>75912.787827676802</v>
      </c>
      <c r="AR138" s="30"/>
      <c r="AS138" s="30"/>
      <c r="AT138" s="30"/>
      <c r="AU138" s="30"/>
      <c r="AV138" s="30"/>
      <c r="AW138" s="30"/>
      <c r="AX138" s="30"/>
      <c r="AY138" s="13"/>
      <c r="AZ138" s="14"/>
      <c r="BA138" s="14"/>
      <c r="BB138" s="14"/>
      <c r="BC138" s="14"/>
      <c r="BD138" s="14"/>
      <c r="BE138" s="14"/>
      <c r="BF138" s="15"/>
      <c r="BG138" s="27">
        <v>1054.3442753844001</v>
      </c>
      <c r="BH138" s="28"/>
      <c r="BI138" s="28"/>
      <c r="BJ138" s="28"/>
      <c r="BK138" s="28"/>
      <c r="BL138" s="28"/>
      <c r="BM138" s="28"/>
      <c r="BN138" s="29"/>
      <c r="BO138" s="51">
        <f t="shared" si="3"/>
        <v>10399.012031188604</v>
      </c>
      <c r="BP138" s="52"/>
      <c r="BQ138" s="52"/>
      <c r="BR138" s="52"/>
      <c r="BS138" s="52"/>
      <c r="BT138" s="52"/>
      <c r="BU138" s="52"/>
      <c r="BV138" s="53"/>
      <c r="BW138" s="54"/>
      <c r="BX138" s="54"/>
      <c r="BY138" s="54"/>
      <c r="BZ138" s="54"/>
      <c r="CA138" s="54"/>
      <c r="CB138" s="54"/>
      <c r="CC138" s="54"/>
      <c r="CD138" s="54"/>
      <c r="CE138" s="54"/>
      <c r="CF138" s="54"/>
      <c r="CG138" s="54"/>
      <c r="CH138" s="54"/>
      <c r="CI138" s="54"/>
      <c r="CJ138" s="54"/>
      <c r="CK138" s="54"/>
      <c r="CL138" s="54"/>
      <c r="CM138" s="54"/>
      <c r="CN138" s="27">
        <v>18540</v>
      </c>
      <c r="CO138" s="28"/>
      <c r="CP138" s="28"/>
      <c r="CQ138" s="28"/>
      <c r="CR138" s="28"/>
      <c r="CS138" s="28"/>
      <c r="CT138" s="28"/>
      <c r="CU138" s="29"/>
      <c r="CV138" s="30">
        <f t="shared" si="6"/>
        <v>105906.1441342498</v>
      </c>
      <c r="CW138" s="30"/>
      <c r="CX138" s="30"/>
      <c r="CY138" s="30"/>
      <c r="CZ138" s="30"/>
      <c r="DA138" s="30"/>
      <c r="DB138" s="30"/>
      <c r="DC138" s="30"/>
      <c r="DD138" s="30"/>
      <c r="DE138" s="31"/>
    </row>
    <row r="139" spans="1:109" s="10" customFormat="1" ht="23.25" customHeight="1" x14ac:dyDescent="0.2">
      <c r="A139" s="37" t="s">
        <v>60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9"/>
      <c r="P139" s="40" t="s">
        <v>131</v>
      </c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9"/>
      <c r="AD139" s="41">
        <v>4</v>
      </c>
      <c r="AE139" s="41"/>
      <c r="AF139" s="41"/>
      <c r="AG139" s="42">
        <v>1</v>
      </c>
      <c r="AH139" s="43"/>
      <c r="AI139" s="43"/>
      <c r="AJ139" s="44"/>
      <c r="AK139" s="45">
        <v>11597.9738703192</v>
      </c>
      <c r="AL139" s="46"/>
      <c r="AM139" s="46"/>
      <c r="AN139" s="46"/>
      <c r="AO139" s="46"/>
      <c r="AP139" s="47"/>
      <c r="AQ139" s="30">
        <f t="shared" si="5"/>
        <v>139175.6864438304</v>
      </c>
      <c r="AR139" s="30"/>
      <c r="AS139" s="30"/>
      <c r="AT139" s="30"/>
      <c r="AU139" s="30"/>
      <c r="AV139" s="30"/>
      <c r="AW139" s="30"/>
      <c r="AX139" s="30"/>
      <c r="AY139" s="13"/>
      <c r="AZ139" s="14"/>
      <c r="BA139" s="14"/>
      <c r="BB139" s="14"/>
      <c r="BC139" s="14"/>
      <c r="BD139" s="14"/>
      <c r="BE139" s="14"/>
      <c r="BF139" s="15"/>
      <c r="BG139" s="27">
        <v>1932.9956450532</v>
      </c>
      <c r="BH139" s="28"/>
      <c r="BI139" s="28"/>
      <c r="BJ139" s="28"/>
      <c r="BK139" s="28"/>
      <c r="BL139" s="28"/>
      <c r="BM139" s="28"/>
      <c r="BN139" s="29"/>
      <c r="BO139" s="51">
        <f t="shared" si="3"/>
        <v>19065.162526552111</v>
      </c>
      <c r="BP139" s="52"/>
      <c r="BQ139" s="52"/>
      <c r="BR139" s="52"/>
      <c r="BS139" s="52"/>
      <c r="BT139" s="52"/>
      <c r="BU139" s="52"/>
      <c r="BV139" s="53"/>
      <c r="BW139" s="54"/>
      <c r="BX139" s="54"/>
      <c r="BY139" s="54"/>
      <c r="BZ139" s="54"/>
      <c r="CA139" s="54"/>
      <c r="CB139" s="54"/>
      <c r="CC139" s="54"/>
      <c r="CD139" s="54"/>
      <c r="CE139" s="54"/>
      <c r="CF139" s="54"/>
      <c r="CG139" s="54"/>
      <c r="CH139" s="54"/>
      <c r="CI139" s="54"/>
      <c r="CJ139" s="54"/>
      <c r="CK139" s="54"/>
      <c r="CL139" s="54"/>
      <c r="CM139" s="54"/>
      <c r="CN139" s="27">
        <v>18540</v>
      </c>
      <c r="CO139" s="28"/>
      <c r="CP139" s="28"/>
      <c r="CQ139" s="28"/>
      <c r="CR139" s="28"/>
      <c r="CS139" s="28"/>
      <c r="CT139" s="28"/>
      <c r="CU139" s="29"/>
      <c r="CV139" s="30">
        <f t="shared" si="6"/>
        <v>178713.84461543569</v>
      </c>
      <c r="CW139" s="30"/>
      <c r="CX139" s="30"/>
      <c r="CY139" s="30"/>
      <c r="CZ139" s="30"/>
      <c r="DA139" s="30"/>
      <c r="DB139" s="30"/>
      <c r="DC139" s="30"/>
      <c r="DD139" s="30"/>
      <c r="DE139" s="31"/>
    </row>
    <row r="140" spans="1:109" s="10" customFormat="1" ht="23.25" customHeight="1" x14ac:dyDescent="0.2">
      <c r="A140" s="37" t="s">
        <v>63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9"/>
      <c r="P140" s="40" t="s">
        <v>131</v>
      </c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9"/>
      <c r="AD140" s="41">
        <v>4</v>
      </c>
      <c r="AE140" s="41"/>
      <c r="AF140" s="41"/>
      <c r="AG140" s="42">
        <v>2</v>
      </c>
      <c r="AH140" s="43"/>
      <c r="AI140" s="43"/>
      <c r="AJ140" s="44"/>
      <c r="AK140" s="45">
        <v>8122.3558992576018</v>
      </c>
      <c r="AL140" s="46"/>
      <c r="AM140" s="46"/>
      <c r="AN140" s="46"/>
      <c r="AO140" s="46"/>
      <c r="AP140" s="47"/>
      <c r="AQ140" s="30">
        <f t="shared" si="5"/>
        <v>194936.54158218246</v>
      </c>
      <c r="AR140" s="30"/>
      <c r="AS140" s="30"/>
      <c r="AT140" s="30"/>
      <c r="AU140" s="30"/>
      <c r="AV140" s="30"/>
      <c r="AW140" s="30"/>
      <c r="AX140" s="30"/>
      <c r="AY140" s="13"/>
      <c r="AZ140" s="14"/>
      <c r="BA140" s="14"/>
      <c r="BB140" s="14"/>
      <c r="BC140" s="14"/>
      <c r="BD140" s="14"/>
      <c r="BE140" s="14"/>
      <c r="BF140" s="15"/>
      <c r="BG140" s="27">
        <v>2707.4519664192007</v>
      </c>
      <c r="BH140" s="28"/>
      <c r="BI140" s="28"/>
      <c r="BJ140" s="28"/>
      <c r="BK140" s="28"/>
      <c r="BL140" s="28"/>
      <c r="BM140" s="28"/>
      <c r="BN140" s="29"/>
      <c r="BO140" s="51">
        <f t="shared" si="3"/>
        <v>26703.635833175678</v>
      </c>
      <c r="BP140" s="52"/>
      <c r="BQ140" s="52"/>
      <c r="BR140" s="52"/>
      <c r="BS140" s="52"/>
      <c r="BT140" s="52"/>
      <c r="BU140" s="52"/>
      <c r="BV140" s="53"/>
      <c r="BW140" s="54"/>
      <c r="BX140" s="54"/>
      <c r="BY140" s="54"/>
      <c r="BZ140" s="54"/>
      <c r="CA140" s="54"/>
      <c r="CB140" s="54"/>
      <c r="CC140" s="54"/>
      <c r="CD140" s="54"/>
      <c r="CE140" s="54"/>
      <c r="CF140" s="54"/>
      <c r="CG140" s="54"/>
      <c r="CH140" s="54"/>
      <c r="CI140" s="54"/>
      <c r="CJ140" s="54"/>
      <c r="CK140" s="54"/>
      <c r="CL140" s="54"/>
      <c r="CM140" s="54"/>
      <c r="CN140" s="27">
        <v>37080</v>
      </c>
      <c r="CO140" s="28"/>
      <c r="CP140" s="28"/>
      <c r="CQ140" s="28"/>
      <c r="CR140" s="28"/>
      <c r="CS140" s="28"/>
      <c r="CT140" s="28"/>
      <c r="CU140" s="29"/>
      <c r="CV140" s="30">
        <f t="shared" si="6"/>
        <v>261427.62938177734</v>
      </c>
      <c r="CW140" s="30"/>
      <c r="CX140" s="30"/>
      <c r="CY140" s="30"/>
      <c r="CZ140" s="30"/>
      <c r="DA140" s="30"/>
      <c r="DB140" s="30"/>
      <c r="DC140" s="30"/>
      <c r="DD140" s="30"/>
      <c r="DE140" s="31"/>
    </row>
    <row r="141" spans="1:109" s="10" customFormat="1" ht="23.25" customHeight="1" x14ac:dyDescent="0.2">
      <c r="A141" s="37" t="s">
        <v>125</v>
      </c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9"/>
      <c r="P141" s="40" t="s">
        <v>132</v>
      </c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9"/>
      <c r="AD141" s="41">
        <v>4</v>
      </c>
      <c r="AE141" s="41"/>
      <c r="AF141" s="41"/>
      <c r="AG141" s="42">
        <v>1</v>
      </c>
      <c r="AH141" s="43"/>
      <c r="AI141" s="43"/>
      <c r="AJ141" s="44"/>
      <c r="AK141" s="45">
        <v>7107.0614118503991</v>
      </c>
      <c r="AL141" s="46"/>
      <c r="AM141" s="46"/>
      <c r="AN141" s="46"/>
      <c r="AO141" s="46"/>
      <c r="AP141" s="47"/>
      <c r="AQ141" s="30">
        <f t="shared" si="5"/>
        <v>85284.736942204792</v>
      </c>
      <c r="AR141" s="30"/>
      <c r="AS141" s="30"/>
      <c r="AT141" s="30"/>
      <c r="AU141" s="30"/>
      <c r="AV141" s="30"/>
      <c r="AW141" s="30"/>
      <c r="AX141" s="30"/>
      <c r="AY141" s="13"/>
      <c r="AZ141" s="14"/>
      <c r="BA141" s="14"/>
      <c r="BB141" s="14"/>
      <c r="BC141" s="14"/>
      <c r="BD141" s="14"/>
      <c r="BE141" s="14"/>
      <c r="BF141" s="15"/>
      <c r="BG141" s="27">
        <v>1184.5102353083998</v>
      </c>
      <c r="BH141" s="28"/>
      <c r="BI141" s="28"/>
      <c r="BJ141" s="28"/>
      <c r="BK141" s="28"/>
      <c r="BL141" s="28"/>
      <c r="BM141" s="28"/>
      <c r="BN141" s="29"/>
      <c r="BO141" s="51">
        <f t="shared" si="3"/>
        <v>11682.840677014354</v>
      </c>
      <c r="BP141" s="52"/>
      <c r="BQ141" s="52"/>
      <c r="BR141" s="52"/>
      <c r="BS141" s="52"/>
      <c r="BT141" s="52"/>
      <c r="BU141" s="52"/>
      <c r="BV141" s="53"/>
      <c r="BW141" s="54"/>
      <c r="BX141" s="54"/>
      <c r="BY141" s="54"/>
      <c r="BZ141" s="54"/>
      <c r="CA141" s="54"/>
      <c r="CB141" s="54"/>
      <c r="CC141" s="54"/>
      <c r="CD141" s="54"/>
      <c r="CE141" s="54"/>
      <c r="CF141" s="54"/>
      <c r="CG141" s="54"/>
      <c r="CH141" s="54"/>
      <c r="CI141" s="54"/>
      <c r="CJ141" s="54"/>
      <c r="CK141" s="54"/>
      <c r="CL141" s="54"/>
      <c r="CM141" s="54"/>
      <c r="CN141" s="27">
        <v>18540</v>
      </c>
      <c r="CO141" s="28"/>
      <c r="CP141" s="28"/>
      <c r="CQ141" s="28"/>
      <c r="CR141" s="28"/>
      <c r="CS141" s="28"/>
      <c r="CT141" s="28"/>
      <c r="CU141" s="29"/>
      <c r="CV141" s="30">
        <f t="shared" si="6"/>
        <v>116692.08785452753</v>
      </c>
      <c r="CW141" s="30"/>
      <c r="CX141" s="30"/>
      <c r="CY141" s="30"/>
      <c r="CZ141" s="30"/>
      <c r="DA141" s="30"/>
      <c r="DB141" s="30"/>
      <c r="DC141" s="30"/>
      <c r="DD141" s="30"/>
      <c r="DE141" s="31"/>
    </row>
    <row r="142" spans="1:109" s="10" customFormat="1" ht="23.25" customHeight="1" x14ac:dyDescent="0.2">
      <c r="A142" s="37" t="s">
        <v>62</v>
      </c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9"/>
      <c r="P142" s="40" t="s">
        <v>132</v>
      </c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9"/>
      <c r="AD142" s="41">
        <v>4</v>
      </c>
      <c r="AE142" s="41"/>
      <c r="AF142" s="41"/>
      <c r="AG142" s="42">
        <v>1</v>
      </c>
      <c r="AH142" s="43"/>
      <c r="AI142" s="43"/>
      <c r="AJ142" s="44"/>
      <c r="AK142" s="45">
        <v>9489.2853195504013</v>
      </c>
      <c r="AL142" s="46"/>
      <c r="AM142" s="46"/>
      <c r="AN142" s="46"/>
      <c r="AO142" s="46"/>
      <c r="AP142" s="47"/>
      <c r="AQ142" s="30">
        <f t="shared" si="5"/>
        <v>113871.42383460482</v>
      </c>
      <c r="AR142" s="30"/>
      <c r="AS142" s="30"/>
      <c r="AT142" s="30"/>
      <c r="AU142" s="30"/>
      <c r="AV142" s="30"/>
      <c r="AW142" s="30"/>
      <c r="AX142" s="30"/>
      <c r="AY142" s="13"/>
      <c r="AZ142" s="14"/>
      <c r="BA142" s="14"/>
      <c r="BB142" s="14"/>
      <c r="BC142" s="14"/>
      <c r="BD142" s="14"/>
      <c r="BE142" s="14"/>
      <c r="BF142" s="15"/>
      <c r="BG142" s="27">
        <v>1581.5475532584003</v>
      </c>
      <c r="BH142" s="28"/>
      <c r="BI142" s="28"/>
      <c r="BJ142" s="28"/>
      <c r="BK142" s="28"/>
      <c r="BL142" s="28"/>
      <c r="BM142" s="28"/>
      <c r="BN142" s="29"/>
      <c r="BO142" s="51">
        <f t="shared" si="3"/>
        <v>15598.825182822577</v>
      </c>
      <c r="BP142" s="52"/>
      <c r="BQ142" s="52"/>
      <c r="BR142" s="52"/>
      <c r="BS142" s="52"/>
      <c r="BT142" s="52"/>
      <c r="BU142" s="52"/>
      <c r="BV142" s="53"/>
      <c r="BW142" s="54"/>
      <c r="BX142" s="54"/>
      <c r="BY142" s="54"/>
      <c r="BZ142" s="54"/>
      <c r="CA142" s="54"/>
      <c r="CB142" s="54"/>
      <c r="CC142" s="54"/>
      <c r="CD142" s="54"/>
      <c r="CE142" s="54"/>
      <c r="CF142" s="54"/>
      <c r="CG142" s="54"/>
      <c r="CH142" s="54"/>
      <c r="CI142" s="54"/>
      <c r="CJ142" s="54"/>
      <c r="CK142" s="54"/>
      <c r="CL142" s="54"/>
      <c r="CM142" s="54"/>
      <c r="CN142" s="27">
        <v>18540</v>
      </c>
      <c r="CO142" s="28"/>
      <c r="CP142" s="28"/>
      <c r="CQ142" s="28"/>
      <c r="CR142" s="28"/>
      <c r="CS142" s="28"/>
      <c r="CT142" s="28"/>
      <c r="CU142" s="29"/>
      <c r="CV142" s="30">
        <f t="shared" si="6"/>
        <v>149591.79657068581</v>
      </c>
      <c r="CW142" s="30"/>
      <c r="CX142" s="30"/>
      <c r="CY142" s="30"/>
      <c r="CZ142" s="30"/>
      <c r="DA142" s="30"/>
      <c r="DB142" s="30"/>
      <c r="DC142" s="30"/>
      <c r="DD142" s="30"/>
      <c r="DE142" s="31"/>
    </row>
    <row r="143" spans="1:109" s="10" customFormat="1" ht="23.25" customHeight="1" x14ac:dyDescent="0.2">
      <c r="A143" s="37" t="s">
        <v>63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9"/>
      <c r="P143" s="40" t="s">
        <v>132</v>
      </c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9"/>
      <c r="AD143" s="41">
        <v>4</v>
      </c>
      <c r="AE143" s="41"/>
      <c r="AF143" s="41"/>
      <c r="AG143" s="42">
        <v>1</v>
      </c>
      <c r="AH143" s="43"/>
      <c r="AI143" s="43"/>
      <c r="AJ143" s="44"/>
      <c r="AK143" s="45">
        <v>10586.008873440001</v>
      </c>
      <c r="AL143" s="46"/>
      <c r="AM143" s="46"/>
      <c r="AN143" s="46"/>
      <c r="AO143" s="46"/>
      <c r="AP143" s="47"/>
      <c r="AQ143" s="30">
        <f t="shared" si="5"/>
        <v>127032.10648128002</v>
      </c>
      <c r="AR143" s="30"/>
      <c r="AS143" s="30"/>
      <c r="AT143" s="30"/>
      <c r="AU143" s="30"/>
      <c r="AV143" s="30"/>
      <c r="AW143" s="30"/>
      <c r="AX143" s="30"/>
      <c r="AY143" s="13"/>
      <c r="AZ143" s="14"/>
      <c r="BA143" s="14"/>
      <c r="BB143" s="14"/>
      <c r="BC143" s="14"/>
      <c r="BD143" s="14"/>
      <c r="BE143" s="14"/>
      <c r="BF143" s="15"/>
      <c r="BG143" s="27">
        <v>1764.3348122400002</v>
      </c>
      <c r="BH143" s="28"/>
      <c r="BI143" s="28"/>
      <c r="BJ143" s="28"/>
      <c r="BK143" s="28"/>
      <c r="BL143" s="28"/>
      <c r="BM143" s="28"/>
      <c r="BN143" s="29"/>
      <c r="BO143" s="51">
        <f t="shared" si="3"/>
        <v>17401.658422093151</v>
      </c>
      <c r="BP143" s="52"/>
      <c r="BQ143" s="52"/>
      <c r="BR143" s="52"/>
      <c r="BS143" s="52"/>
      <c r="BT143" s="52"/>
      <c r="BU143" s="52"/>
      <c r="BV143" s="53"/>
      <c r="BW143" s="54"/>
      <c r="BX143" s="54"/>
      <c r="BY143" s="54"/>
      <c r="BZ143" s="54"/>
      <c r="CA143" s="54"/>
      <c r="CB143" s="54"/>
      <c r="CC143" s="54"/>
      <c r="CD143" s="54"/>
      <c r="CE143" s="54"/>
      <c r="CF143" s="54"/>
      <c r="CG143" s="54"/>
      <c r="CH143" s="54"/>
      <c r="CI143" s="54"/>
      <c r="CJ143" s="54"/>
      <c r="CK143" s="54"/>
      <c r="CL143" s="54"/>
      <c r="CM143" s="54"/>
      <c r="CN143" s="27">
        <v>18540</v>
      </c>
      <c r="CO143" s="28"/>
      <c r="CP143" s="28"/>
      <c r="CQ143" s="28"/>
      <c r="CR143" s="28"/>
      <c r="CS143" s="28"/>
      <c r="CT143" s="28"/>
      <c r="CU143" s="29"/>
      <c r="CV143" s="30">
        <f t="shared" si="6"/>
        <v>164738.09971561318</v>
      </c>
      <c r="CW143" s="30"/>
      <c r="CX143" s="30"/>
      <c r="CY143" s="30"/>
      <c r="CZ143" s="30"/>
      <c r="DA143" s="30"/>
      <c r="DB143" s="30"/>
      <c r="DC143" s="30"/>
      <c r="DD143" s="30"/>
      <c r="DE143" s="31"/>
    </row>
    <row r="144" spans="1:109" s="10" customFormat="1" ht="23.25" customHeight="1" x14ac:dyDescent="0.2">
      <c r="A144" s="37" t="s">
        <v>133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9"/>
      <c r="P144" s="40" t="s">
        <v>134</v>
      </c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9"/>
      <c r="AD144" s="41">
        <v>4</v>
      </c>
      <c r="AE144" s="41"/>
      <c r="AF144" s="41"/>
      <c r="AG144" s="42">
        <v>1</v>
      </c>
      <c r="AH144" s="43"/>
      <c r="AI144" s="43"/>
      <c r="AJ144" s="44"/>
      <c r="AK144" s="45">
        <v>12378.969629863202</v>
      </c>
      <c r="AL144" s="46"/>
      <c r="AM144" s="46"/>
      <c r="AN144" s="46"/>
      <c r="AO144" s="46"/>
      <c r="AP144" s="47"/>
      <c r="AQ144" s="30">
        <f t="shared" si="5"/>
        <v>148547.63555835842</v>
      </c>
      <c r="AR144" s="30"/>
      <c r="AS144" s="30"/>
      <c r="AT144" s="30"/>
      <c r="AU144" s="30"/>
      <c r="AV144" s="30"/>
      <c r="AW144" s="30"/>
      <c r="AX144" s="30"/>
      <c r="AY144" s="13"/>
      <c r="AZ144" s="14"/>
      <c r="BA144" s="14"/>
      <c r="BB144" s="14"/>
      <c r="BC144" s="14"/>
      <c r="BD144" s="14"/>
      <c r="BE144" s="14"/>
      <c r="BF144" s="15"/>
      <c r="BG144" s="27">
        <v>2063.1616049772001</v>
      </c>
      <c r="BH144" s="28"/>
      <c r="BI144" s="28"/>
      <c r="BJ144" s="28"/>
      <c r="BK144" s="28"/>
      <c r="BL144" s="28"/>
      <c r="BM144" s="28"/>
      <c r="BN144" s="29"/>
      <c r="BO144" s="51">
        <f t="shared" si="3"/>
        <v>20348.991172377868</v>
      </c>
      <c r="BP144" s="52"/>
      <c r="BQ144" s="52"/>
      <c r="BR144" s="52"/>
      <c r="BS144" s="52"/>
      <c r="BT144" s="52"/>
      <c r="BU144" s="52"/>
      <c r="BV144" s="53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  <c r="CG144" s="54"/>
      <c r="CH144" s="54"/>
      <c r="CI144" s="54"/>
      <c r="CJ144" s="54"/>
      <c r="CK144" s="54"/>
      <c r="CL144" s="54"/>
      <c r="CM144" s="54"/>
      <c r="CN144" s="27">
        <v>18540</v>
      </c>
      <c r="CO144" s="28"/>
      <c r="CP144" s="28"/>
      <c r="CQ144" s="28"/>
      <c r="CR144" s="28"/>
      <c r="CS144" s="28"/>
      <c r="CT144" s="28"/>
      <c r="CU144" s="29"/>
      <c r="CV144" s="30">
        <f t="shared" si="6"/>
        <v>189499.7883357135</v>
      </c>
      <c r="CW144" s="30"/>
      <c r="CX144" s="30"/>
      <c r="CY144" s="30"/>
      <c r="CZ144" s="30"/>
      <c r="DA144" s="30"/>
      <c r="DB144" s="30"/>
      <c r="DC144" s="30"/>
      <c r="DD144" s="30"/>
      <c r="DE144" s="31"/>
    </row>
    <row r="145" spans="1:110" s="10" customFormat="1" ht="23.25" customHeight="1" x14ac:dyDescent="0.2">
      <c r="A145" s="37" t="s">
        <v>125</v>
      </c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9"/>
      <c r="P145" s="40" t="s">
        <v>134</v>
      </c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41">
        <v>4</v>
      </c>
      <c r="AE145" s="41"/>
      <c r="AF145" s="41"/>
      <c r="AG145" s="42">
        <v>1</v>
      </c>
      <c r="AH145" s="43"/>
      <c r="AI145" s="43"/>
      <c r="AJ145" s="44"/>
      <c r="AK145" s="45">
        <v>7106.5643999999993</v>
      </c>
      <c r="AL145" s="46"/>
      <c r="AM145" s="46"/>
      <c r="AN145" s="46"/>
      <c r="AO145" s="46"/>
      <c r="AP145" s="47"/>
      <c r="AQ145" s="30">
        <f t="shared" si="5"/>
        <v>85278.772799999992</v>
      </c>
      <c r="AR145" s="30"/>
      <c r="AS145" s="30"/>
      <c r="AT145" s="30"/>
      <c r="AU145" s="30"/>
      <c r="AV145" s="30"/>
      <c r="AW145" s="30"/>
      <c r="AX145" s="30"/>
      <c r="AY145" s="13"/>
      <c r="AZ145" s="14"/>
      <c r="BA145" s="14"/>
      <c r="BB145" s="14"/>
      <c r="BC145" s="14"/>
      <c r="BD145" s="14"/>
      <c r="BE145" s="14"/>
      <c r="BF145" s="15"/>
      <c r="BG145" s="27">
        <v>1184.4273999999998</v>
      </c>
      <c r="BH145" s="28"/>
      <c r="BI145" s="28"/>
      <c r="BJ145" s="28"/>
      <c r="BK145" s="28"/>
      <c r="BL145" s="28"/>
      <c r="BM145" s="28"/>
      <c r="BN145" s="29"/>
      <c r="BO145" s="51">
        <f t="shared" si="3"/>
        <v>11682.023671232875</v>
      </c>
      <c r="BP145" s="52"/>
      <c r="BQ145" s="52"/>
      <c r="BR145" s="52"/>
      <c r="BS145" s="52"/>
      <c r="BT145" s="52"/>
      <c r="BU145" s="52"/>
      <c r="BV145" s="53"/>
      <c r="BW145" s="54"/>
      <c r="BX145" s="54"/>
      <c r="BY145" s="54"/>
      <c r="BZ145" s="54"/>
      <c r="CA145" s="54"/>
      <c r="CB145" s="54"/>
      <c r="CC145" s="54"/>
      <c r="CD145" s="54"/>
      <c r="CE145" s="54"/>
      <c r="CF145" s="54"/>
      <c r="CG145" s="54"/>
      <c r="CH145" s="54"/>
      <c r="CI145" s="54"/>
      <c r="CJ145" s="54"/>
      <c r="CK145" s="54"/>
      <c r="CL145" s="54"/>
      <c r="CM145" s="54"/>
      <c r="CN145" s="27">
        <v>18540</v>
      </c>
      <c r="CO145" s="28"/>
      <c r="CP145" s="28"/>
      <c r="CQ145" s="28"/>
      <c r="CR145" s="28"/>
      <c r="CS145" s="28"/>
      <c r="CT145" s="28"/>
      <c r="CU145" s="29"/>
      <c r="CV145" s="30">
        <f t="shared" si="6"/>
        <v>116685.22387123287</v>
      </c>
      <c r="CW145" s="30"/>
      <c r="CX145" s="30"/>
      <c r="CY145" s="30"/>
      <c r="CZ145" s="30"/>
      <c r="DA145" s="30"/>
      <c r="DB145" s="30"/>
      <c r="DC145" s="30"/>
      <c r="DD145" s="30"/>
      <c r="DE145" s="31"/>
    </row>
    <row r="146" spans="1:110" s="10" customFormat="1" ht="23.25" customHeight="1" x14ac:dyDescent="0.2">
      <c r="A146" s="37" t="s">
        <v>62</v>
      </c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9"/>
      <c r="P146" s="40" t="s">
        <v>134</v>
      </c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41">
        <v>4</v>
      </c>
      <c r="AE146" s="41"/>
      <c r="AF146" s="41"/>
      <c r="AG146" s="42">
        <v>2</v>
      </c>
      <c r="AH146" s="43"/>
      <c r="AI146" s="43"/>
      <c r="AJ146" s="44"/>
      <c r="AK146" s="45">
        <v>9489.2853195504013</v>
      </c>
      <c r="AL146" s="46"/>
      <c r="AM146" s="46"/>
      <c r="AN146" s="46"/>
      <c r="AO146" s="46"/>
      <c r="AP146" s="47"/>
      <c r="AQ146" s="30">
        <f t="shared" si="5"/>
        <v>227742.84766920964</v>
      </c>
      <c r="AR146" s="30"/>
      <c r="AS146" s="30"/>
      <c r="AT146" s="30"/>
      <c r="AU146" s="30"/>
      <c r="AV146" s="30"/>
      <c r="AW146" s="30"/>
      <c r="AX146" s="30"/>
      <c r="AY146" s="13"/>
      <c r="AZ146" s="14"/>
      <c r="BA146" s="14"/>
      <c r="BB146" s="14"/>
      <c r="BC146" s="14"/>
      <c r="BD146" s="14"/>
      <c r="BE146" s="14"/>
      <c r="BF146" s="15"/>
      <c r="BG146" s="27">
        <v>3163.0951065168006</v>
      </c>
      <c r="BH146" s="28"/>
      <c r="BI146" s="28"/>
      <c r="BJ146" s="28"/>
      <c r="BK146" s="28"/>
      <c r="BL146" s="28"/>
      <c r="BM146" s="28"/>
      <c r="BN146" s="29"/>
      <c r="BO146" s="51">
        <f t="shared" si="3"/>
        <v>31197.650365645153</v>
      </c>
      <c r="BP146" s="52"/>
      <c r="BQ146" s="52"/>
      <c r="BR146" s="52"/>
      <c r="BS146" s="52"/>
      <c r="BT146" s="52"/>
      <c r="BU146" s="52"/>
      <c r="BV146" s="53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  <c r="CG146" s="54"/>
      <c r="CH146" s="54"/>
      <c r="CI146" s="54"/>
      <c r="CJ146" s="54"/>
      <c r="CK146" s="54"/>
      <c r="CL146" s="54"/>
      <c r="CM146" s="54"/>
      <c r="CN146" s="27">
        <v>37080</v>
      </c>
      <c r="CO146" s="28"/>
      <c r="CP146" s="28"/>
      <c r="CQ146" s="28"/>
      <c r="CR146" s="28"/>
      <c r="CS146" s="28"/>
      <c r="CT146" s="28"/>
      <c r="CU146" s="29"/>
      <c r="CV146" s="30">
        <f t="shared" si="6"/>
        <v>299183.59314137162</v>
      </c>
      <c r="CW146" s="30"/>
      <c r="CX146" s="30"/>
      <c r="CY146" s="30"/>
      <c r="CZ146" s="30"/>
      <c r="DA146" s="30"/>
      <c r="DB146" s="30"/>
      <c r="DC146" s="30"/>
      <c r="DD146" s="30"/>
      <c r="DE146" s="31"/>
    </row>
    <row r="147" spans="1:110" s="10" customFormat="1" ht="23.25" customHeight="1" x14ac:dyDescent="0.2">
      <c r="A147" s="37" t="s">
        <v>63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9"/>
      <c r="P147" s="40" t="s">
        <v>134</v>
      </c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41">
        <v>4</v>
      </c>
      <c r="AE147" s="41"/>
      <c r="AF147" s="41"/>
      <c r="AG147" s="42">
        <v>2</v>
      </c>
      <c r="AH147" s="43"/>
      <c r="AI147" s="43"/>
      <c r="AJ147" s="44"/>
      <c r="AK147" s="45">
        <v>8122.3558992576018</v>
      </c>
      <c r="AL147" s="46"/>
      <c r="AM147" s="46"/>
      <c r="AN147" s="46"/>
      <c r="AO147" s="46"/>
      <c r="AP147" s="47"/>
      <c r="AQ147" s="30">
        <f t="shared" si="5"/>
        <v>194936.54158218246</v>
      </c>
      <c r="AR147" s="30"/>
      <c r="AS147" s="30"/>
      <c r="AT147" s="30"/>
      <c r="AU147" s="30"/>
      <c r="AV147" s="30"/>
      <c r="AW147" s="30"/>
      <c r="AX147" s="30"/>
      <c r="AY147" s="13"/>
      <c r="AZ147" s="14"/>
      <c r="BA147" s="14"/>
      <c r="BB147" s="14"/>
      <c r="BC147" s="14"/>
      <c r="BD147" s="14"/>
      <c r="BE147" s="14"/>
      <c r="BF147" s="15"/>
      <c r="BG147" s="27">
        <v>2707.4519664192007</v>
      </c>
      <c r="BH147" s="28"/>
      <c r="BI147" s="28"/>
      <c r="BJ147" s="28"/>
      <c r="BK147" s="28"/>
      <c r="BL147" s="28"/>
      <c r="BM147" s="28"/>
      <c r="BN147" s="29"/>
      <c r="BO147" s="51">
        <f t="shared" si="3"/>
        <v>26703.635833175678</v>
      </c>
      <c r="BP147" s="52"/>
      <c r="BQ147" s="52"/>
      <c r="BR147" s="52"/>
      <c r="BS147" s="52"/>
      <c r="BT147" s="52"/>
      <c r="BU147" s="52"/>
      <c r="BV147" s="53"/>
      <c r="BW147" s="54"/>
      <c r="BX147" s="54"/>
      <c r="BY147" s="54"/>
      <c r="BZ147" s="54"/>
      <c r="CA147" s="54"/>
      <c r="CB147" s="54"/>
      <c r="CC147" s="54"/>
      <c r="CD147" s="54"/>
      <c r="CE147" s="54"/>
      <c r="CF147" s="54"/>
      <c r="CG147" s="54"/>
      <c r="CH147" s="54"/>
      <c r="CI147" s="54"/>
      <c r="CJ147" s="54"/>
      <c r="CK147" s="54"/>
      <c r="CL147" s="54"/>
      <c r="CM147" s="54"/>
      <c r="CN147" s="27">
        <v>37080</v>
      </c>
      <c r="CO147" s="28"/>
      <c r="CP147" s="28"/>
      <c r="CQ147" s="28"/>
      <c r="CR147" s="28"/>
      <c r="CS147" s="28"/>
      <c r="CT147" s="28"/>
      <c r="CU147" s="29"/>
      <c r="CV147" s="30">
        <f t="shared" si="6"/>
        <v>261427.62938177734</v>
      </c>
      <c r="CW147" s="30"/>
      <c r="CX147" s="30"/>
      <c r="CY147" s="30"/>
      <c r="CZ147" s="30"/>
      <c r="DA147" s="30"/>
      <c r="DB147" s="30"/>
      <c r="DC147" s="30"/>
      <c r="DD147" s="30"/>
      <c r="DE147" s="31"/>
    </row>
    <row r="148" spans="1:110" s="10" customFormat="1" ht="23.25" customHeight="1" x14ac:dyDescent="0.2">
      <c r="A148" s="37" t="s">
        <v>125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9"/>
      <c r="P148" s="40" t="s">
        <v>135</v>
      </c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9"/>
      <c r="AD148" s="41">
        <v>4</v>
      </c>
      <c r="AE148" s="41"/>
      <c r="AF148" s="41"/>
      <c r="AG148" s="42">
        <v>1</v>
      </c>
      <c r="AH148" s="43"/>
      <c r="AI148" s="43"/>
      <c r="AJ148" s="44"/>
      <c r="AK148" s="45">
        <v>6326.0656523064008</v>
      </c>
      <c r="AL148" s="46"/>
      <c r="AM148" s="46"/>
      <c r="AN148" s="46"/>
      <c r="AO148" s="46"/>
      <c r="AP148" s="47"/>
      <c r="AQ148" s="30">
        <f t="shared" si="5"/>
        <v>75912.787827676802</v>
      </c>
      <c r="AR148" s="30"/>
      <c r="AS148" s="30"/>
      <c r="AT148" s="30"/>
      <c r="AU148" s="30"/>
      <c r="AV148" s="30"/>
      <c r="AW148" s="30"/>
      <c r="AX148" s="30"/>
      <c r="AY148" s="13"/>
      <c r="AZ148" s="14"/>
      <c r="BA148" s="14"/>
      <c r="BB148" s="14"/>
      <c r="BC148" s="14"/>
      <c r="BD148" s="14"/>
      <c r="BE148" s="14"/>
      <c r="BF148" s="15"/>
      <c r="BG148" s="27">
        <v>1054.3442753844001</v>
      </c>
      <c r="BH148" s="28"/>
      <c r="BI148" s="28"/>
      <c r="BJ148" s="28"/>
      <c r="BK148" s="28"/>
      <c r="BL148" s="28"/>
      <c r="BM148" s="28"/>
      <c r="BN148" s="29"/>
      <c r="BO148" s="51">
        <f t="shared" si="3"/>
        <v>10399.012031188604</v>
      </c>
      <c r="BP148" s="52"/>
      <c r="BQ148" s="52"/>
      <c r="BR148" s="52"/>
      <c r="BS148" s="52"/>
      <c r="BT148" s="52"/>
      <c r="BU148" s="52"/>
      <c r="BV148" s="53"/>
      <c r="BW148" s="54"/>
      <c r="BX148" s="54"/>
      <c r="BY148" s="54"/>
      <c r="BZ148" s="54"/>
      <c r="CA148" s="54"/>
      <c r="CB148" s="54"/>
      <c r="CC148" s="54"/>
      <c r="CD148" s="54"/>
      <c r="CE148" s="54"/>
      <c r="CF148" s="54"/>
      <c r="CG148" s="54"/>
      <c r="CH148" s="54"/>
      <c r="CI148" s="54"/>
      <c r="CJ148" s="54"/>
      <c r="CK148" s="54"/>
      <c r="CL148" s="54"/>
      <c r="CM148" s="54"/>
      <c r="CN148" s="27">
        <v>18540</v>
      </c>
      <c r="CO148" s="28"/>
      <c r="CP148" s="28"/>
      <c r="CQ148" s="28"/>
      <c r="CR148" s="28"/>
      <c r="CS148" s="28"/>
      <c r="CT148" s="28"/>
      <c r="CU148" s="29"/>
      <c r="CV148" s="30">
        <f t="shared" si="6"/>
        <v>105906.1441342498</v>
      </c>
      <c r="CW148" s="30"/>
      <c r="CX148" s="30"/>
      <c r="CY148" s="30"/>
      <c r="CZ148" s="30"/>
      <c r="DA148" s="30"/>
      <c r="DB148" s="30"/>
      <c r="DC148" s="30"/>
      <c r="DD148" s="30"/>
      <c r="DE148" s="31"/>
    </row>
    <row r="149" spans="1:110" s="10" customFormat="1" ht="23.25" customHeight="1" x14ac:dyDescent="0.2">
      <c r="A149" s="37" t="s">
        <v>62</v>
      </c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9"/>
      <c r="P149" s="40" t="s">
        <v>135</v>
      </c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9"/>
      <c r="AD149" s="41">
        <v>4</v>
      </c>
      <c r="AE149" s="41"/>
      <c r="AF149" s="41"/>
      <c r="AG149" s="42">
        <v>1</v>
      </c>
      <c r="AH149" s="43"/>
      <c r="AI149" s="43"/>
      <c r="AJ149" s="44"/>
      <c r="AK149" s="45">
        <v>9489.2853195504013</v>
      </c>
      <c r="AL149" s="46"/>
      <c r="AM149" s="46"/>
      <c r="AN149" s="46"/>
      <c r="AO149" s="46"/>
      <c r="AP149" s="47"/>
      <c r="AQ149" s="30">
        <f t="shared" si="5"/>
        <v>113871.42383460482</v>
      </c>
      <c r="AR149" s="30"/>
      <c r="AS149" s="30"/>
      <c r="AT149" s="30"/>
      <c r="AU149" s="30"/>
      <c r="AV149" s="30"/>
      <c r="AW149" s="30"/>
      <c r="AX149" s="30"/>
      <c r="AY149" s="48"/>
      <c r="AZ149" s="49"/>
      <c r="BA149" s="49"/>
      <c r="BB149" s="49"/>
      <c r="BC149" s="49"/>
      <c r="BD149" s="49"/>
      <c r="BE149" s="49"/>
      <c r="BF149" s="50"/>
      <c r="BG149" s="27">
        <v>1581.5475532584003</v>
      </c>
      <c r="BH149" s="28"/>
      <c r="BI149" s="28"/>
      <c r="BJ149" s="28"/>
      <c r="BK149" s="28"/>
      <c r="BL149" s="28"/>
      <c r="BM149" s="28"/>
      <c r="BN149" s="29"/>
      <c r="BO149" s="51">
        <f t="shared" si="3"/>
        <v>15598.825182822577</v>
      </c>
      <c r="BP149" s="52"/>
      <c r="BQ149" s="52"/>
      <c r="BR149" s="52"/>
      <c r="BS149" s="52"/>
      <c r="BT149" s="52"/>
      <c r="BU149" s="52"/>
      <c r="BV149" s="53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4"/>
      <c r="CH149" s="54"/>
      <c r="CI149" s="54"/>
      <c r="CJ149" s="54"/>
      <c r="CK149" s="54"/>
      <c r="CL149" s="54"/>
      <c r="CM149" s="54"/>
      <c r="CN149" s="27">
        <v>18540</v>
      </c>
      <c r="CO149" s="28"/>
      <c r="CP149" s="28"/>
      <c r="CQ149" s="28"/>
      <c r="CR149" s="28"/>
      <c r="CS149" s="28"/>
      <c r="CT149" s="28"/>
      <c r="CU149" s="29"/>
      <c r="CV149" s="30">
        <f t="shared" si="4"/>
        <v>149591.79657068581</v>
      </c>
      <c r="CW149" s="30"/>
      <c r="CX149" s="30"/>
      <c r="CY149" s="30"/>
      <c r="CZ149" s="30"/>
      <c r="DA149" s="30"/>
      <c r="DB149" s="30"/>
      <c r="DC149" s="30"/>
      <c r="DD149" s="30"/>
      <c r="DE149" s="31"/>
    </row>
    <row r="150" spans="1:110" s="10" customFormat="1" ht="23.25" customHeight="1" x14ac:dyDescent="0.2">
      <c r="A150" s="37" t="s">
        <v>63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9"/>
      <c r="P150" s="40" t="s">
        <v>135</v>
      </c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9"/>
      <c r="AD150" s="41">
        <v>4</v>
      </c>
      <c r="AE150" s="41"/>
      <c r="AF150" s="41"/>
      <c r="AG150" s="42">
        <v>1</v>
      </c>
      <c r="AH150" s="43"/>
      <c r="AI150" s="43"/>
      <c r="AJ150" s="44"/>
      <c r="AK150" s="45">
        <v>6911.9993130552002</v>
      </c>
      <c r="AL150" s="46"/>
      <c r="AM150" s="46"/>
      <c r="AN150" s="46"/>
      <c r="AO150" s="46"/>
      <c r="AP150" s="47"/>
      <c r="AQ150" s="30">
        <f t="shared" si="5"/>
        <v>82943.991756662406</v>
      </c>
      <c r="AR150" s="30"/>
      <c r="AS150" s="30"/>
      <c r="AT150" s="30"/>
      <c r="AU150" s="30"/>
      <c r="AV150" s="30"/>
      <c r="AW150" s="30"/>
      <c r="AX150" s="30"/>
      <c r="AY150" s="48"/>
      <c r="AZ150" s="49"/>
      <c r="BA150" s="49"/>
      <c r="BB150" s="49"/>
      <c r="BC150" s="49"/>
      <c r="BD150" s="49"/>
      <c r="BE150" s="49"/>
      <c r="BF150" s="50"/>
      <c r="BG150" s="27">
        <v>1151.9998855091999</v>
      </c>
      <c r="BH150" s="28"/>
      <c r="BI150" s="28"/>
      <c r="BJ150" s="28"/>
      <c r="BK150" s="28"/>
      <c r="BL150" s="28"/>
      <c r="BM150" s="28"/>
      <c r="BN150" s="29"/>
      <c r="BO150" s="51">
        <f t="shared" si="3"/>
        <v>11362.19065159759</v>
      </c>
      <c r="BP150" s="52"/>
      <c r="BQ150" s="52"/>
      <c r="BR150" s="52"/>
      <c r="BS150" s="52"/>
      <c r="BT150" s="52"/>
      <c r="BU150" s="52"/>
      <c r="BV150" s="53"/>
      <c r="BW150" s="54"/>
      <c r="BX150" s="54"/>
      <c r="BY150" s="54"/>
      <c r="BZ150" s="54"/>
      <c r="CA150" s="54"/>
      <c r="CB150" s="54"/>
      <c r="CC150" s="54"/>
      <c r="CD150" s="54"/>
      <c r="CE150" s="54"/>
      <c r="CF150" s="54"/>
      <c r="CG150" s="54"/>
      <c r="CH150" s="54"/>
      <c r="CI150" s="54"/>
      <c r="CJ150" s="54"/>
      <c r="CK150" s="54"/>
      <c r="CL150" s="54"/>
      <c r="CM150" s="54"/>
      <c r="CN150" s="27">
        <v>18540</v>
      </c>
      <c r="CO150" s="28"/>
      <c r="CP150" s="28"/>
      <c r="CQ150" s="28"/>
      <c r="CR150" s="28"/>
      <c r="CS150" s="28"/>
      <c r="CT150" s="28"/>
      <c r="CU150" s="29"/>
      <c r="CV150" s="30">
        <f t="shared" si="4"/>
        <v>113998.18229376919</v>
      </c>
      <c r="CW150" s="30"/>
      <c r="CX150" s="30"/>
      <c r="CY150" s="30"/>
      <c r="CZ150" s="30"/>
      <c r="DA150" s="30"/>
      <c r="DB150" s="30"/>
      <c r="DC150" s="30"/>
      <c r="DD150" s="30"/>
      <c r="DE150" s="31"/>
    </row>
    <row r="151" spans="1:110" s="10" customFormat="1" ht="23.25" customHeight="1" thickBot="1" x14ac:dyDescent="0.25">
      <c r="A151" s="37" t="s">
        <v>136</v>
      </c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9"/>
      <c r="P151" s="40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9"/>
      <c r="AD151" s="41"/>
      <c r="AE151" s="41"/>
      <c r="AF151" s="41"/>
      <c r="AG151" s="42"/>
      <c r="AH151" s="43"/>
      <c r="AI151" s="43"/>
      <c r="AJ151" s="44"/>
      <c r="AK151" s="45"/>
      <c r="AL151" s="46"/>
      <c r="AM151" s="46"/>
      <c r="AN151" s="46"/>
      <c r="AO151" s="46"/>
      <c r="AP151" s="47"/>
      <c r="AQ151" s="30">
        <f t="shared" si="5"/>
        <v>0</v>
      </c>
      <c r="AR151" s="30"/>
      <c r="AS151" s="30"/>
      <c r="AT151" s="30"/>
      <c r="AU151" s="30"/>
      <c r="AV151" s="30"/>
      <c r="AW151" s="30"/>
      <c r="AX151" s="30"/>
      <c r="AY151" s="48"/>
      <c r="AZ151" s="49"/>
      <c r="BA151" s="49"/>
      <c r="BB151" s="49"/>
      <c r="BC151" s="49"/>
      <c r="BD151" s="49"/>
      <c r="BE151" s="49"/>
      <c r="BF151" s="50"/>
      <c r="BG151" s="27"/>
      <c r="BH151" s="28"/>
      <c r="BI151" s="28"/>
      <c r="BJ151" s="28"/>
      <c r="BK151" s="28"/>
      <c r="BL151" s="28"/>
      <c r="BM151" s="28"/>
      <c r="BN151" s="29"/>
      <c r="BO151" s="51">
        <f t="shared" si="3"/>
        <v>0</v>
      </c>
      <c r="BP151" s="52"/>
      <c r="BQ151" s="52"/>
      <c r="BR151" s="52"/>
      <c r="BS151" s="52"/>
      <c r="BT151" s="52"/>
      <c r="BU151" s="52"/>
      <c r="BV151" s="53"/>
      <c r="BW151" s="24">
        <v>425370.57</v>
      </c>
      <c r="BX151" s="25"/>
      <c r="BY151" s="25"/>
      <c r="BZ151" s="25"/>
      <c r="CA151" s="25"/>
      <c r="CB151" s="25"/>
      <c r="CC151" s="25"/>
      <c r="CD151" s="26"/>
      <c r="CE151" s="16"/>
      <c r="CF151" s="17"/>
      <c r="CG151" s="17"/>
      <c r="CH151" s="17"/>
      <c r="CI151" s="17"/>
      <c r="CJ151" s="17"/>
      <c r="CK151" s="17"/>
      <c r="CL151" s="17"/>
      <c r="CM151" s="18"/>
      <c r="CN151" s="27"/>
      <c r="CO151" s="28"/>
      <c r="CP151" s="28"/>
      <c r="CQ151" s="28"/>
      <c r="CR151" s="28"/>
      <c r="CS151" s="28"/>
      <c r="CT151" s="28"/>
      <c r="CU151" s="29"/>
      <c r="CV151" s="30">
        <f t="shared" si="4"/>
        <v>425370.57</v>
      </c>
      <c r="CW151" s="30"/>
      <c r="CX151" s="30"/>
      <c r="CY151" s="30"/>
      <c r="CZ151" s="30"/>
      <c r="DA151" s="30"/>
      <c r="DB151" s="30"/>
      <c r="DC151" s="30"/>
      <c r="DD151" s="30"/>
      <c r="DE151" s="31"/>
    </row>
    <row r="152" spans="1:110" s="10" customFormat="1" ht="24.95" customHeight="1" thickBot="1" x14ac:dyDescent="0.3">
      <c r="A152" s="32" t="s">
        <v>137</v>
      </c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4"/>
      <c r="AG152" s="35">
        <f>SUM(AG14:AJ151)</f>
        <v>202</v>
      </c>
      <c r="AH152" s="35"/>
      <c r="AI152" s="35"/>
      <c r="AJ152" s="35"/>
      <c r="AK152" s="36">
        <f>SUM(AK14:AP151)</f>
        <v>1733851.8743548177</v>
      </c>
      <c r="AL152" s="36"/>
      <c r="AM152" s="36"/>
      <c r="AN152" s="36"/>
      <c r="AO152" s="36"/>
      <c r="AP152" s="36"/>
      <c r="AQ152" s="20">
        <f>SUM(AQ14:AX151)</f>
        <v>28904166.058759801</v>
      </c>
      <c r="AR152" s="20"/>
      <c r="AS152" s="20"/>
      <c r="AT152" s="20"/>
      <c r="AU152" s="20"/>
      <c r="AV152" s="20"/>
      <c r="AW152" s="20"/>
      <c r="AX152" s="20"/>
      <c r="AY152" s="20">
        <f>SUM(AY14:BF151)</f>
        <v>0</v>
      </c>
      <c r="AZ152" s="20"/>
      <c r="BA152" s="20"/>
      <c r="BB152" s="20"/>
      <c r="BC152" s="20"/>
      <c r="BD152" s="20"/>
      <c r="BE152" s="20"/>
      <c r="BF152" s="20"/>
      <c r="BG152" s="20">
        <f>SUM(BG14:BN151)</f>
        <v>401446.75081610819</v>
      </c>
      <c r="BH152" s="20"/>
      <c r="BI152" s="20"/>
      <c r="BJ152" s="20"/>
      <c r="BK152" s="20"/>
      <c r="BL152" s="20"/>
      <c r="BM152" s="20"/>
      <c r="BN152" s="20"/>
      <c r="BO152" s="20">
        <f>SUM(BO14:BV151)</f>
        <v>3959474.8025698396</v>
      </c>
      <c r="BP152" s="20"/>
      <c r="BQ152" s="20"/>
      <c r="BR152" s="20"/>
      <c r="BS152" s="20"/>
      <c r="BT152" s="20"/>
      <c r="BU152" s="20"/>
      <c r="BV152" s="20"/>
      <c r="BW152" s="20">
        <f>SUM(BW14:CD151)</f>
        <v>425370.57</v>
      </c>
      <c r="BX152" s="20"/>
      <c r="BY152" s="20"/>
      <c r="BZ152" s="20"/>
      <c r="CA152" s="20"/>
      <c r="CB152" s="20"/>
      <c r="CC152" s="20"/>
      <c r="CD152" s="20"/>
      <c r="CE152" s="20">
        <f>SUM(CE14:CM151)</f>
        <v>0</v>
      </c>
      <c r="CF152" s="20"/>
      <c r="CG152" s="20"/>
      <c r="CH152" s="20"/>
      <c r="CI152" s="20"/>
      <c r="CJ152" s="20"/>
      <c r="CK152" s="20"/>
      <c r="CL152" s="20"/>
      <c r="CM152" s="20"/>
      <c r="CN152" s="20">
        <f>SUM(CN14:CU151)</f>
        <v>3745080</v>
      </c>
      <c r="CO152" s="20"/>
      <c r="CP152" s="20"/>
      <c r="CQ152" s="20"/>
      <c r="CR152" s="20"/>
      <c r="CS152" s="20"/>
      <c r="CT152" s="20"/>
      <c r="CU152" s="20"/>
      <c r="CV152" s="20">
        <f>SUM(CV14:DE151)</f>
        <v>37435538.182145745</v>
      </c>
      <c r="CW152" s="20"/>
      <c r="CX152" s="20"/>
      <c r="CY152" s="20"/>
      <c r="CZ152" s="20"/>
      <c r="DA152" s="20"/>
      <c r="DB152" s="20"/>
      <c r="DC152" s="20"/>
      <c r="DD152" s="20"/>
      <c r="DE152" s="21"/>
      <c r="DF152" s="19"/>
    </row>
    <row r="153" spans="1:110" s="10" customFormat="1" ht="24.95" customHeight="1" x14ac:dyDescent="0.2">
      <c r="BO153" s="22"/>
      <c r="BP153" s="23"/>
      <c r="BQ153" s="23"/>
      <c r="BR153" s="23"/>
      <c r="BS153" s="23"/>
      <c r="BT153" s="23"/>
      <c r="BU153" s="23"/>
      <c r="BV153" s="23"/>
    </row>
    <row r="154" spans="1:110" s="10" customFormat="1" ht="12.75" x14ac:dyDescent="0.2"/>
    <row r="155" spans="1:110" s="10" customFormat="1" ht="12.75" x14ac:dyDescent="0.2"/>
    <row r="156" spans="1:110" s="10" customFormat="1" ht="12.75" x14ac:dyDescent="0.2"/>
    <row r="157" spans="1:110" s="10" customFormat="1" ht="12.75" x14ac:dyDescent="0.2"/>
    <row r="158" spans="1:110" s="10" customFormat="1" ht="12.75" x14ac:dyDescent="0.2"/>
    <row r="159" spans="1:110" s="10" customFormat="1" ht="12.75" x14ac:dyDescent="0.2"/>
    <row r="160" spans="1:110" s="10" customFormat="1" ht="12.75" x14ac:dyDescent="0.2"/>
    <row r="161" s="10" customFormat="1" ht="12.75" x14ac:dyDescent="0.2"/>
    <row r="162" s="10" customFormat="1" ht="12.75" x14ac:dyDescent="0.2"/>
    <row r="163" s="10" customFormat="1" ht="12.75" x14ac:dyDescent="0.2"/>
    <row r="164" s="10" customFormat="1" ht="12.75" x14ac:dyDescent="0.2"/>
    <row r="165" s="10" customFormat="1" ht="12.75" x14ac:dyDescent="0.2"/>
    <row r="166" s="10" customFormat="1" ht="12.75" x14ac:dyDescent="0.2"/>
    <row r="167" s="10" customFormat="1" ht="12.75" x14ac:dyDescent="0.2"/>
    <row r="168" s="10" customFormat="1" ht="12.75" x14ac:dyDescent="0.2"/>
    <row r="169" s="10" customFormat="1" ht="12.75" x14ac:dyDescent="0.2"/>
    <row r="170" s="10" customFormat="1" ht="12.75" x14ac:dyDescent="0.2"/>
    <row r="171" s="10" customFormat="1" ht="12.75" x14ac:dyDescent="0.2"/>
    <row r="172" s="10" customFormat="1" ht="12.75" x14ac:dyDescent="0.2"/>
    <row r="173" s="10" customFormat="1" ht="12.75" x14ac:dyDescent="0.2"/>
    <row r="174" s="10" customFormat="1" ht="12.75" x14ac:dyDescent="0.2"/>
    <row r="175" s="10" customFormat="1" ht="12.75" x14ac:dyDescent="0.2"/>
    <row r="176" s="10" customFormat="1" ht="12.75" x14ac:dyDescent="0.2"/>
    <row r="177" s="10" customFormat="1" ht="12.75" x14ac:dyDescent="0.2"/>
    <row r="178" s="10" customFormat="1" ht="12.75" x14ac:dyDescent="0.2"/>
    <row r="179" s="10" customFormat="1" ht="12.75" x14ac:dyDescent="0.2"/>
    <row r="180" s="10" customFormat="1" ht="12.75" x14ac:dyDescent="0.2"/>
    <row r="181" s="10" customFormat="1" ht="12.75" x14ac:dyDescent="0.2"/>
    <row r="182" s="10" customFormat="1" ht="12.75" x14ac:dyDescent="0.2"/>
    <row r="183" s="10" customFormat="1" ht="12.75" x14ac:dyDescent="0.2"/>
    <row r="184" s="10" customFormat="1" ht="12.75" x14ac:dyDescent="0.2"/>
    <row r="185" s="10" customFormat="1" ht="12.75" x14ac:dyDescent="0.2"/>
    <row r="186" s="10" customFormat="1" ht="12.75" x14ac:dyDescent="0.2"/>
    <row r="187" s="10" customFormat="1" ht="12.75" x14ac:dyDescent="0.2"/>
    <row r="188" s="10" customFormat="1" ht="12.75" x14ac:dyDescent="0.2"/>
    <row r="189" s="10" customFormat="1" ht="12.75" x14ac:dyDescent="0.2"/>
    <row r="190" s="10" customFormat="1" ht="12.75" x14ac:dyDescent="0.2"/>
    <row r="191" s="10" customFormat="1" ht="12.75" x14ac:dyDescent="0.2"/>
    <row r="192" s="10" customFormat="1" ht="12.75" x14ac:dyDescent="0.2"/>
    <row r="193" s="10" customFormat="1" ht="12.75" x14ac:dyDescent="0.2"/>
    <row r="194" s="10" customFormat="1" ht="12.75" x14ac:dyDescent="0.2"/>
    <row r="195" s="10" customFormat="1" ht="12.75" x14ac:dyDescent="0.2"/>
    <row r="196" s="10" customFormat="1" ht="12.75" x14ac:dyDescent="0.2"/>
    <row r="197" s="10" customFormat="1" ht="12.75" x14ac:dyDescent="0.2"/>
    <row r="198" s="10" customFormat="1" ht="12.75" x14ac:dyDescent="0.2"/>
    <row r="199" s="10" customFormat="1" ht="12.75" x14ac:dyDescent="0.2"/>
    <row r="200" s="10" customFormat="1" ht="12.75" x14ac:dyDescent="0.2"/>
    <row r="201" s="10" customFormat="1" ht="12.75" x14ac:dyDescent="0.2"/>
    <row r="202" s="10" customFormat="1" ht="12.75" x14ac:dyDescent="0.2"/>
    <row r="203" s="10" customFormat="1" ht="12.75" x14ac:dyDescent="0.2"/>
  </sheetData>
  <sheetProtection formatCells="0" formatColumns="0" formatRows="0" insertRows="0"/>
  <mergeCells count="1785">
    <mergeCell ref="A7:DE7"/>
    <mergeCell ref="A8:DE8"/>
    <mergeCell ref="A10:O12"/>
    <mergeCell ref="P10:AC12"/>
    <mergeCell ref="AD10:AF12"/>
    <mergeCell ref="AG10:AJ12"/>
    <mergeCell ref="AK10:AX10"/>
    <mergeCell ref="AY10:BF10"/>
    <mergeCell ref="BG10:BN10"/>
    <mergeCell ref="BO10:BV10"/>
    <mergeCell ref="AK12:AP12"/>
    <mergeCell ref="AQ12:AX12"/>
    <mergeCell ref="AY12:BF12"/>
    <mergeCell ref="AK13:AP13"/>
    <mergeCell ref="AQ13:AX13"/>
    <mergeCell ref="A14:O14"/>
    <mergeCell ref="P14:AC14"/>
    <mergeCell ref="AD14:AF14"/>
    <mergeCell ref="AG14:AJ14"/>
    <mergeCell ref="AK14:AP14"/>
    <mergeCell ref="BW10:CD10"/>
    <mergeCell ref="CE10:CM10"/>
    <mergeCell ref="CN10:CU12"/>
    <mergeCell ref="CV10:DE12"/>
    <mergeCell ref="AK11:AX11"/>
    <mergeCell ref="AY11:BF11"/>
    <mergeCell ref="BG11:BN12"/>
    <mergeCell ref="BO11:BV12"/>
    <mergeCell ref="BW11:CD12"/>
    <mergeCell ref="CE11:CM12"/>
    <mergeCell ref="BO15:BV15"/>
    <mergeCell ref="BW15:CD15"/>
    <mergeCell ref="CE15:CM15"/>
    <mergeCell ref="CN15:CU15"/>
    <mergeCell ref="CV15:DE15"/>
    <mergeCell ref="A16:O16"/>
    <mergeCell ref="P16:AC16"/>
    <mergeCell ref="AD16:AF16"/>
    <mergeCell ref="AG16:AJ16"/>
    <mergeCell ref="AK16:AP16"/>
    <mergeCell ref="CN14:CU14"/>
    <mergeCell ref="CV14:DE14"/>
    <mergeCell ref="A15:O15"/>
    <mergeCell ref="P15:AC15"/>
    <mergeCell ref="AD15:AF15"/>
    <mergeCell ref="AG15:AJ15"/>
    <mergeCell ref="AK15:AP15"/>
    <mergeCell ref="AQ15:AX15"/>
    <mergeCell ref="AY15:BF15"/>
    <mergeCell ref="BG15:BN15"/>
    <mergeCell ref="AQ14:AX14"/>
    <mergeCell ref="AY14:BF14"/>
    <mergeCell ref="BG14:BN14"/>
    <mergeCell ref="BO14:BV14"/>
    <mergeCell ref="BW14:CD14"/>
    <mergeCell ref="CE14:CM14"/>
    <mergeCell ref="BO17:BV17"/>
    <mergeCell ref="BW17:CD17"/>
    <mergeCell ref="CE17:CM17"/>
    <mergeCell ref="CN17:CU17"/>
    <mergeCell ref="CV17:DE17"/>
    <mergeCell ref="A18:O18"/>
    <mergeCell ref="P18:AC18"/>
    <mergeCell ref="AD18:AF18"/>
    <mergeCell ref="AG18:AJ18"/>
    <mergeCell ref="AK18:AP18"/>
    <mergeCell ref="CN16:CU16"/>
    <mergeCell ref="CV16:DE16"/>
    <mergeCell ref="A17:O17"/>
    <mergeCell ref="P17:AC17"/>
    <mergeCell ref="AD17:AF17"/>
    <mergeCell ref="AG17:AJ17"/>
    <mergeCell ref="AK17:AP17"/>
    <mergeCell ref="AQ17:AX17"/>
    <mergeCell ref="AY17:BF17"/>
    <mergeCell ref="BG17:BN17"/>
    <mergeCell ref="AQ16:AX16"/>
    <mergeCell ref="AY16:BF16"/>
    <mergeCell ref="BG16:BN16"/>
    <mergeCell ref="BO16:BV16"/>
    <mergeCell ref="BW16:CD16"/>
    <mergeCell ref="CE16:CM16"/>
    <mergeCell ref="BO19:BV19"/>
    <mergeCell ref="BW19:CD19"/>
    <mergeCell ref="CE19:CM19"/>
    <mergeCell ref="CN19:CU19"/>
    <mergeCell ref="CV19:DE19"/>
    <mergeCell ref="A20:O20"/>
    <mergeCell ref="P20:AC20"/>
    <mergeCell ref="AD20:AF20"/>
    <mergeCell ref="AG20:AJ20"/>
    <mergeCell ref="AK20:AP20"/>
    <mergeCell ref="CN18:CU18"/>
    <mergeCell ref="CV18:DE18"/>
    <mergeCell ref="A19:O19"/>
    <mergeCell ref="P19:AC19"/>
    <mergeCell ref="AD19:AF19"/>
    <mergeCell ref="AG19:AJ19"/>
    <mergeCell ref="AK19:AP19"/>
    <mergeCell ref="AQ19:AX19"/>
    <mergeCell ref="AY19:BF19"/>
    <mergeCell ref="BG19:BN19"/>
    <mergeCell ref="AQ18:AX18"/>
    <mergeCell ref="AY18:BF18"/>
    <mergeCell ref="BG18:BN18"/>
    <mergeCell ref="BO18:BV18"/>
    <mergeCell ref="BW18:CD18"/>
    <mergeCell ref="CE18:CM18"/>
    <mergeCell ref="BO21:BV21"/>
    <mergeCell ref="BW21:CD21"/>
    <mergeCell ref="CE21:CM21"/>
    <mergeCell ref="CN21:CU21"/>
    <mergeCell ref="CV21:DE21"/>
    <mergeCell ref="A22:O22"/>
    <mergeCell ref="P22:AC22"/>
    <mergeCell ref="AD22:AF22"/>
    <mergeCell ref="AG22:AJ22"/>
    <mergeCell ref="AK22:AP22"/>
    <mergeCell ref="CN20:CU20"/>
    <mergeCell ref="CV20:DE20"/>
    <mergeCell ref="A21:O21"/>
    <mergeCell ref="P21:AC21"/>
    <mergeCell ref="AD21:AF21"/>
    <mergeCell ref="AG21:AJ21"/>
    <mergeCell ref="AK21:AP21"/>
    <mergeCell ref="AQ21:AX21"/>
    <mergeCell ref="AY21:BF21"/>
    <mergeCell ref="BG21:BN21"/>
    <mergeCell ref="AQ20:AX20"/>
    <mergeCell ref="AY20:BF20"/>
    <mergeCell ref="BG20:BN20"/>
    <mergeCell ref="BO20:BV20"/>
    <mergeCell ref="BW20:CD20"/>
    <mergeCell ref="CE20:CM20"/>
    <mergeCell ref="BO23:BV23"/>
    <mergeCell ref="BW23:CD23"/>
    <mergeCell ref="CE23:CM23"/>
    <mergeCell ref="CN23:CU23"/>
    <mergeCell ref="CV23:DE23"/>
    <mergeCell ref="A24:O24"/>
    <mergeCell ref="P24:AC24"/>
    <mergeCell ref="AD24:AF24"/>
    <mergeCell ref="AG24:AJ24"/>
    <mergeCell ref="AK24:AP24"/>
    <mergeCell ref="CN22:CU22"/>
    <mergeCell ref="CV22:DE22"/>
    <mergeCell ref="A23:O23"/>
    <mergeCell ref="P23:AC23"/>
    <mergeCell ref="AD23:AF23"/>
    <mergeCell ref="AG23:AJ23"/>
    <mergeCell ref="AK23:AP23"/>
    <mergeCell ref="AQ23:AX23"/>
    <mergeCell ref="AY23:BF23"/>
    <mergeCell ref="BG23:BN23"/>
    <mergeCell ref="AQ22:AX22"/>
    <mergeCell ref="AY22:BF22"/>
    <mergeCell ref="BG22:BN22"/>
    <mergeCell ref="BO22:BV22"/>
    <mergeCell ref="BW22:CD22"/>
    <mergeCell ref="CE22:CM22"/>
    <mergeCell ref="BO25:BV25"/>
    <mergeCell ref="BW25:CD25"/>
    <mergeCell ref="CE25:CM25"/>
    <mergeCell ref="CN25:CU25"/>
    <mergeCell ref="CV25:DE25"/>
    <mergeCell ref="A26:O26"/>
    <mergeCell ref="P26:AC26"/>
    <mergeCell ref="AD26:AF26"/>
    <mergeCell ref="AG26:AJ26"/>
    <mergeCell ref="AK26:AP26"/>
    <mergeCell ref="CN24:CU24"/>
    <mergeCell ref="CV24:DE24"/>
    <mergeCell ref="A25:O25"/>
    <mergeCell ref="P25:AC25"/>
    <mergeCell ref="AD25:AF25"/>
    <mergeCell ref="AG25:AJ25"/>
    <mergeCell ref="AK25:AP25"/>
    <mergeCell ref="AQ25:AX25"/>
    <mergeCell ref="AY25:BF25"/>
    <mergeCell ref="BG25:BN25"/>
    <mergeCell ref="AQ24:AX24"/>
    <mergeCell ref="AY24:BF24"/>
    <mergeCell ref="BG24:BN24"/>
    <mergeCell ref="BO24:BV24"/>
    <mergeCell ref="BW24:CD24"/>
    <mergeCell ref="CE24:CM24"/>
    <mergeCell ref="BO27:BV27"/>
    <mergeCell ref="BW27:CD27"/>
    <mergeCell ref="CE27:CM27"/>
    <mergeCell ref="CN27:CU27"/>
    <mergeCell ref="CV27:DE27"/>
    <mergeCell ref="A28:O28"/>
    <mergeCell ref="P28:AC28"/>
    <mergeCell ref="AD28:AF28"/>
    <mergeCell ref="AG28:AJ28"/>
    <mergeCell ref="AK28:AP28"/>
    <mergeCell ref="CN26:CU26"/>
    <mergeCell ref="CV26:DE26"/>
    <mergeCell ref="A27:O27"/>
    <mergeCell ref="P27:AC27"/>
    <mergeCell ref="AD27:AF27"/>
    <mergeCell ref="AG27:AJ27"/>
    <mergeCell ref="AK27:AP27"/>
    <mergeCell ref="AQ27:AX27"/>
    <mergeCell ref="AY27:BF27"/>
    <mergeCell ref="BG27:BN27"/>
    <mergeCell ref="AQ26:AX26"/>
    <mergeCell ref="AY26:BF26"/>
    <mergeCell ref="BG26:BN26"/>
    <mergeCell ref="BO26:BV26"/>
    <mergeCell ref="BW26:CD26"/>
    <mergeCell ref="CE26:CM26"/>
    <mergeCell ref="BO29:BV29"/>
    <mergeCell ref="BW29:CD29"/>
    <mergeCell ref="CE29:CM29"/>
    <mergeCell ref="CN29:CU29"/>
    <mergeCell ref="CV29:DE29"/>
    <mergeCell ref="A30:O30"/>
    <mergeCell ref="P30:AC30"/>
    <mergeCell ref="AD30:AF30"/>
    <mergeCell ref="AG30:AJ30"/>
    <mergeCell ref="AK30:AP30"/>
    <mergeCell ref="CN28:CU28"/>
    <mergeCell ref="CV28:DE28"/>
    <mergeCell ref="A29:O29"/>
    <mergeCell ref="P29:AC29"/>
    <mergeCell ref="AD29:AF29"/>
    <mergeCell ref="AG29:AJ29"/>
    <mergeCell ref="AK29:AP29"/>
    <mergeCell ref="AQ29:AX29"/>
    <mergeCell ref="AY29:BF29"/>
    <mergeCell ref="BG29:BN29"/>
    <mergeCell ref="AQ28:AX28"/>
    <mergeCell ref="AY28:BF28"/>
    <mergeCell ref="BG28:BN28"/>
    <mergeCell ref="BO28:BV28"/>
    <mergeCell ref="BW28:CD28"/>
    <mergeCell ref="CE28:CM28"/>
    <mergeCell ref="BO31:BV31"/>
    <mergeCell ref="BW31:CD31"/>
    <mergeCell ref="CE31:CM31"/>
    <mergeCell ref="CN31:CU31"/>
    <mergeCell ref="CV31:DE31"/>
    <mergeCell ref="A32:O32"/>
    <mergeCell ref="P32:AC32"/>
    <mergeCell ref="AD32:AF32"/>
    <mergeCell ref="AG32:AJ32"/>
    <mergeCell ref="AK32:AP32"/>
    <mergeCell ref="CN30:CU30"/>
    <mergeCell ref="CV30:DE30"/>
    <mergeCell ref="A31:O31"/>
    <mergeCell ref="P31:AC31"/>
    <mergeCell ref="AD31:AF31"/>
    <mergeCell ref="AG31:AJ31"/>
    <mergeCell ref="AK31:AP31"/>
    <mergeCell ref="AQ31:AX31"/>
    <mergeCell ref="AY31:BF31"/>
    <mergeCell ref="BG31:BN31"/>
    <mergeCell ref="AQ30:AX30"/>
    <mergeCell ref="AY30:BF30"/>
    <mergeCell ref="BG30:BN30"/>
    <mergeCell ref="BO30:BV30"/>
    <mergeCell ref="BW30:CD30"/>
    <mergeCell ref="CE30:CM30"/>
    <mergeCell ref="BO33:BV33"/>
    <mergeCell ref="BW33:CD33"/>
    <mergeCell ref="CE33:CM33"/>
    <mergeCell ref="CN33:CU33"/>
    <mergeCell ref="CV33:DE33"/>
    <mergeCell ref="A34:O34"/>
    <mergeCell ref="P34:AC34"/>
    <mergeCell ref="AD34:AF34"/>
    <mergeCell ref="AG34:AJ34"/>
    <mergeCell ref="AK34:AP34"/>
    <mergeCell ref="CN32:CU32"/>
    <mergeCell ref="CV32:DE32"/>
    <mergeCell ref="A33:O33"/>
    <mergeCell ref="P33:AC33"/>
    <mergeCell ref="AD33:AF33"/>
    <mergeCell ref="AG33:AJ33"/>
    <mergeCell ref="AK33:AP33"/>
    <mergeCell ref="AQ33:AX33"/>
    <mergeCell ref="AY33:BF33"/>
    <mergeCell ref="BG33:BN33"/>
    <mergeCell ref="AQ32:AX32"/>
    <mergeCell ref="AY32:BF32"/>
    <mergeCell ref="BG32:BN32"/>
    <mergeCell ref="BO32:BV32"/>
    <mergeCell ref="BW32:CD32"/>
    <mergeCell ref="CE32:CM32"/>
    <mergeCell ref="BO35:BV35"/>
    <mergeCell ref="BW35:CD35"/>
    <mergeCell ref="CE35:CM35"/>
    <mergeCell ref="CN35:CU35"/>
    <mergeCell ref="CV35:DE35"/>
    <mergeCell ref="A36:O36"/>
    <mergeCell ref="P36:AC36"/>
    <mergeCell ref="AD36:AF36"/>
    <mergeCell ref="AG36:AJ36"/>
    <mergeCell ref="AK36:AP36"/>
    <mergeCell ref="CN34:CU34"/>
    <mergeCell ref="CV34:DE34"/>
    <mergeCell ref="A35:O35"/>
    <mergeCell ref="P35:AC35"/>
    <mergeCell ref="AD35:AF35"/>
    <mergeCell ref="AG35:AJ35"/>
    <mergeCell ref="AK35:AP35"/>
    <mergeCell ref="AQ35:AX35"/>
    <mergeCell ref="AY35:BF35"/>
    <mergeCell ref="BG35:BN35"/>
    <mergeCell ref="AQ34:AX34"/>
    <mergeCell ref="AY34:BF34"/>
    <mergeCell ref="BG34:BN34"/>
    <mergeCell ref="BO34:BV34"/>
    <mergeCell ref="BW34:CD34"/>
    <mergeCell ref="CE34:CM34"/>
    <mergeCell ref="BO37:BV37"/>
    <mergeCell ref="BW37:CD37"/>
    <mergeCell ref="CE37:CM37"/>
    <mergeCell ref="CN37:CU37"/>
    <mergeCell ref="CV37:DE37"/>
    <mergeCell ref="A38:O38"/>
    <mergeCell ref="P38:AC38"/>
    <mergeCell ref="AD38:AF38"/>
    <mergeCell ref="AG38:AJ38"/>
    <mergeCell ref="AK38:AP38"/>
    <mergeCell ref="CN36:CU36"/>
    <mergeCell ref="CV36:DE36"/>
    <mergeCell ref="A37:O37"/>
    <mergeCell ref="P37:AC37"/>
    <mergeCell ref="AD37:AF37"/>
    <mergeCell ref="AG37:AJ37"/>
    <mergeCell ref="AK37:AP37"/>
    <mergeCell ref="AQ37:AX37"/>
    <mergeCell ref="AY37:BF37"/>
    <mergeCell ref="BG37:BN37"/>
    <mergeCell ref="AQ36:AX36"/>
    <mergeCell ref="AY36:BF36"/>
    <mergeCell ref="BG36:BN36"/>
    <mergeCell ref="BO36:BV36"/>
    <mergeCell ref="BW36:CD36"/>
    <mergeCell ref="CE36:CM36"/>
    <mergeCell ref="BO39:BV39"/>
    <mergeCell ref="BW39:CD39"/>
    <mergeCell ref="CE39:CM39"/>
    <mergeCell ref="CN39:CU39"/>
    <mergeCell ref="CV39:DE39"/>
    <mergeCell ref="A40:O40"/>
    <mergeCell ref="P40:AC40"/>
    <mergeCell ref="AD40:AF40"/>
    <mergeCell ref="AG40:AJ40"/>
    <mergeCell ref="AK40:AP40"/>
    <mergeCell ref="CN38:CU38"/>
    <mergeCell ref="CV38:DE38"/>
    <mergeCell ref="A39:O39"/>
    <mergeCell ref="P39:AC39"/>
    <mergeCell ref="AD39:AF39"/>
    <mergeCell ref="AG39:AJ39"/>
    <mergeCell ref="AK39:AP39"/>
    <mergeCell ref="AQ39:AX39"/>
    <mergeCell ref="AY39:BF39"/>
    <mergeCell ref="BG39:BN39"/>
    <mergeCell ref="AQ38:AX38"/>
    <mergeCell ref="AY38:BF38"/>
    <mergeCell ref="BG38:BN38"/>
    <mergeCell ref="BO38:BV38"/>
    <mergeCell ref="BW38:CD38"/>
    <mergeCell ref="CE38:CM38"/>
    <mergeCell ref="BO41:BV41"/>
    <mergeCell ref="BW41:CD41"/>
    <mergeCell ref="CE41:CM41"/>
    <mergeCell ref="CN41:CU41"/>
    <mergeCell ref="CV41:DE41"/>
    <mergeCell ref="A42:O42"/>
    <mergeCell ref="P42:AC42"/>
    <mergeCell ref="AD42:AF42"/>
    <mergeCell ref="AG42:AJ42"/>
    <mergeCell ref="AK42:AP42"/>
    <mergeCell ref="CN40:CU40"/>
    <mergeCell ref="CV40:DE40"/>
    <mergeCell ref="A41:O41"/>
    <mergeCell ref="P41:AC41"/>
    <mergeCell ref="AD41:AF41"/>
    <mergeCell ref="AG41:AJ41"/>
    <mergeCell ref="AK41:AP41"/>
    <mergeCell ref="AQ41:AX41"/>
    <mergeCell ref="AY41:BF41"/>
    <mergeCell ref="BG41:BN41"/>
    <mergeCell ref="AQ40:AX40"/>
    <mergeCell ref="AY40:BF40"/>
    <mergeCell ref="BG40:BN40"/>
    <mergeCell ref="BO40:BV40"/>
    <mergeCell ref="BW40:CD40"/>
    <mergeCell ref="CE40:CM40"/>
    <mergeCell ref="BO43:BV43"/>
    <mergeCell ref="BW43:CD43"/>
    <mergeCell ref="CE43:CM43"/>
    <mergeCell ref="CN43:CU43"/>
    <mergeCell ref="CV43:DE43"/>
    <mergeCell ref="A44:O44"/>
    <mergeCell ref="P44:AC44"/>
    <mergeCell ref="AD44:AF44"/>
    <mergeCell ref="AG44:AJ44"/>
    <mergeCell ref="AK44:AP44"/>
    <mergeCell ref="CN42:CU42"/>
    <mergeCell ref="CV42:DE42"/>
    <mergeCell ref="A43:O43"/>
    <mergeCell ref="P43:AC43"/>
    <mergeCell ref="AD43:AF43"/>
    <mergeCell ref="AG43:AJ43"/>
    <mergeCell ref="AK43:AP43"/>
    <mergeCell ref="AQ43:AX43"/>
    <mergeCell ref="AY43:BF43"/>
    <mergeCell ref="BG43:BN43"/>
    <mergeCell ref="AQ42:AX42"/>
    <mergeCell ref="AY42:BF42"/>
    <mergeCell ref="BG42:BN42"/>
    <mergeCell ref="BO42:BV42"/>
    <mergeCell ref="BW42:CD42"/>
    <mergeCell ref="CE42:CM42"/>
    <mergeCell ref="BO45:BV45"/>
    <mergeCell ref="BW45:CD45"/>
    <mergeCell ref="CE45:CM45"/>
    <mergeCell ref="CN45:CU45"/>
    <mergeCell ref="CV45:DE45"/>
    <mergeCell ref="A46:O46"/>
    <mergeCell ref="P46:AC46"/>
    <mergeCell ref="AD46:AF46"/>
    <mergeCell ref="AG46:AJ46"/>
    <mergeCell ref="AK46:AP46"/>
    <mergeCell ref="CN44:CU44"/>
    <mergeCell ref="CV44:DE44"/>
    <mergeCell ref="A45:O45"/>
    <mergeCell ref="P45:AC45"/>
    <mergeCell ref="AD45:AF45"/>
    <mergeCell ref="AG45:AJ45"/>
    <mergeCell ref="AK45:AP45"/>
    <mergeCell ref="AQ45:AX45"/>
    <mergeCell ref="AY45:BF45"/>
    <mergeCell ref="BG45:BN45"/>
    <mergeCell ref="AQ44:AX44"/>
    <mergeCell ref="AY44:BF44"/>
    <mergeCell ref="BG44:BN44"/>
    <mergeCell ref="BO44:BV44"/>
    <mergeCell ref="BW44:CD44"/>
    <mergeCell ref="CE44:CM44"/>
    <mergeCell ref="BO47:BV47"/>
    <mergeCell ref="BW47:CD47"/>
    <mergeCell ref="CE47:CM47"/>
    <mergeCell ref="CN47:CU47"/>
    <mergeCell ref="CV47:DE47"/>
    <mergeCell ref="A48:O48"/>
    <mergeCell ref="P48:AC48"/>
    <mergeCell ref="AD48:AF48"/>
    <mergeCell ref="AG48:AJ48"/>
    <mergeCell ref="AK48:AP48"/>
    <mergeCell ref="CN46:CU46"/>
    <mergeCell ref="CV46:DE46"/>
    <mergeCell ref="A47:O47"/>
    <mergeCell ref="P47:AC47"/>
    <mergeCell ref="AD47:AF47"/>
    <mergeCell ref="AG47:AJ47"/>
    <mergeCell ref="AK47:AP47"/>
    <mergeCell ref="AQ47:AX47"/>
    <mergeCell ref="AY47:BF47"/>
    <mergeCell ref="BG47:BN47"/>
    <mergeCell ref="AQ46:AX46"/>
    <mergeCell ref="AY46:BF46"/>
    <mergeCell ref="BG46:BN46"/>
    <mergeCell ref="BO46:BV46"/>
    <mergeCell ref="BW46:CD46"/>
    <mergeCell ref="CE46:CM46"/>
    <mergeCell ref="BO49:BV49"/>
    <mergeCell ref="BW49:CD49"/>
    <mergeCell ref="CE49:CM49"/>
    <mergeCell ref="CN49:CU49"/>
    <mergeCell ref="CV49:DE49"/>
    <mergeCell ref="A50:O50"/>
    <mergeCell ref="P50:AC50"/>
    <mergeCell ref="AD50:AF50"/>
    <mergeCell ref="AG50:AJ50"/>
    <mergeCell ref="AK50:AP50"/>
    <mergeCell ref="CN48:CU48"/>
    <mergeCell ref="CV48:DE48"/>
    <mergeCell ref="A49:O49"/>
    <mergeCell ref="P49:AC49"/>
    <mergeCell ref="AD49:AF49"/>
    <mergeCell ref="AG49:AJ49"/>
    <mergeCell ref="AK49:AP49"/>
    <mergeCell ref="AQ49:AX49"/>
    <mergeCell ref="AY49:BF49"/>
    <mergeCell ref="BG49:BN49"/>
    <mergeCell ref="AQ48:AX48"/>
    <mergeCell ref="AY48:BF48"/>
    <mergeCell ref="BG48:BN48"/>
    <mergeCell ref="BO48:BV48"/>
    <mergeCell ref="BW48:CD48"/>
    <mergeCell ref="CE48:CM48"/>
    <mergeCell ref="BO51:BV51"/>
    <mergeCell ref="BW51:CD51"/>
    <mergeCell ref="CE51:CM51"/>
    <mergeCell ref="CN51:CU51"/>
    <mergeCell ref="CV51:DE51"/>
    <mergeCell ref="A52:O52"/>
    <mergeCell ref="P52:AC52"/>
    <mergeCell ref="AD52:AF52"/>
    <mergeCell ref="AG52:AJ52"/>
    <mergeCell ref="AK52:AP52"/>
    <mergeCell ref="CN50:CU50"/>
    <mergeCell ref="CV50:DE50"/>
    <mergeCell ref="A51:O51"/>
    <mergeCell ref="P51:AC51"/>
    <mergeCell ref="AD51:AF51"/>
    <mergeCell ref="AG51:AJ51"/>
    <mergeCell ref="AK51:AP51"/>
    <mergeCell ref="AQ51:AX51"/>
    <mergeCell ref="AY51:BF51"/>
    <mergeCell ref="BG51:BN51"/>
    <mergeCell ref="AQ50:AX50"/>
    <mergeCell ref="AY50:BF50"/>
    <mergeCell ref="BG50:BN50"/>
    <mergeCell ref="BO50:BV50"/>
    <mergeCell ref="BW50:CD50"/>
    <mergeCell ref="CE50:CM50"/>
    <mergeCell ref="BO53:BV53"/>
    <mergeCell ref="BW53:CD53"/>
    <mergeCell ref="CE53:CM53"/>
    <mergeCell ref="CN53:CU53"/>
    <mergeCell ref="CV53:DE53"/>
    <mergeCell ref="A54:O54"/>
    <mergeCell ref="P54:AC54"/>
    <mergeCell ref="AD54:AF54"/>
    <mergeCell ref="AG54:AJ54"/>
    <mergeCell ref="AK54:AP54"/>
    <mergeCell ref="CN52:CU52"/>
    <mergeCell ref="CV52:DE52"/>
    <mergeCell ref="A53:O53"/>
    <mergeCell ref="P53:AC53"/>
    <mergeCell ref="AD53:AF53"/>
    <mergeCell ref="AG53:AJ53"/>
    <mergeCell ref="AK53:AP53"/>
    <mergeCell ref="AQ53:AX53"/>
    <mergeCell ref="AY53:BF53"/>
    <mergeCell ref="BG53:BN53"/>
    <mergeCell ref="AQ52:AX52"/>
    <mergeCell ref="AY52:BF52"/>
    <mergeCell ref="BG52:BN52"/>
    <mergeCell ref="BO52:BV52"/>
    <mergeCell ref="BW52:CD52"/>
    <mergeCell ref="CE52:CM52"/>
    <mergeCell ref="BO55:BV55"/>
    <mergeCell ref="BW55:CD55"/>
    <mergeCell ref="CE55:CM55"/>
    <mergeCell ref="CN55:CU55"/>
    <mergeCell ref="CV55:DE55"/>
    <mergeCell ref="A56:O56"/>
    <mergeCell ref="P56:AC56"/>
    <mergeCell ref="AD56:AF56"/>
    <mergeCell ref="AG56:AJ56"/>
    <mergeCell ref="AK56:AP56"/>
    <mergeCell ref="CN54:CU54"/>
    <mergeCell ref="CV54:DE54"/>
    <mergeCell ref="A55:O55"/>
    <mergeCell ref="P55:AC55"/>
    <mergeCell ref="AD55:AF55"/>
    <mergeCell ref="AG55:AJ55"/>
    <mergeCell ref="AK55:AP55"/>
    <mergeCell ref="AQ55:AX55"/>
    <mergeCell ref="AY55:BF55"/>
    <mergeCell ref="BG55:BN55"/>
    <mergeCell ref="AQ54:AX54"/>
    <mergeCell ref="AY54:BF54"/>
    <mergeCell ref="BG54:BN54"/>
    <mergeCell ref="BO54:BV54"/>
    <mergeCell ref="BW54:CD54"/>
    <mergeCell ref="CE54:CM54"/>
    <mergeCell ref="BO57:BV57"/>
    <mergeCell ref="BW57:CD57"/>
    <mergeCell ref="CE57:CM57"/>
    <mergeCell ref="CN57:CU57"/>
    <mergeCell ref="CV57:DE57"/>
    <mergeCell ref="A58:O58"/>
    <mergeCell ref="P58:AC58"/>
    <mergeCell ref="AD58:AF58"/>
    <mergeCell ref="AG58:AJ58"/>
    <mergeCell ref="AK58:AP58"/>
    <mergeCell ref="CN56:CU56"/>
    <mergeCell ref="CV56:DE56"/>
    <mergeCell ref="A57:O57"/>
    <mergeCell ref="P57:AC57"/>
    <mergeCell ref="AD57:AF57"/>
    <mergeCell ref="AG57:AJ57"/>
    <mergeCell ref="AK57:AP57"/>
    <mergeCell ref="AQ57:AX57"/>
    <mergeCell ref="AY57:BF57"/>
    <mergeCell ref="BG57:BN57"/>
    <mergeCell ref="AQ56:AX56"/>
    <mergeCell ref="AY56:BF56"/>
    <mergeCell ref="BG56:BN56"/>
    <mergeCell ref="BO56:BV56"/>
    <mergeCell ref="BW56:CD56"/>
    <mergeCell ref="CE56:CM56"/>
    <mergeCell ref="BO59:BV59"/>
    <mergeCell ref="BW59:CD59"/>
    <mergeCell ref="CE59:CM59"/>
    <mergeCell ref="CN59:CU59"/>
    <mergeCell ref="CV59:DE59"/>
    <mergeCell ref="A60:O60"/>
    <mergeCell ref="P60:AC60"/>
    <mergeCell ref="AD60:AF60"/>
    <mergeCell ref="AG60:AJ60"/>
    <mergeCell ref="AK60:AP60"/>
    <mergeCell ref="CN58:CU58"/>
    <mergeCell ref="CV58:DE58"/>
    <mergeCell ref="A59:O59"/>
    <mergeCell ref="P59:AC59"/>
    <mergeCell ref="AD59:AF59"/>
    <mergeCell ref="AG59:AJ59"/>
    <mergeCell ref="AK59:AP59"/>
    <mergeCell ref="AQ59:AX59"/>
    <mergeCell ref="AY59:BF59"/>
    <mergeCell ref="BG59:BN59"/>
    <mergeCell ref="AQ58:AX58"/>
    <mergeCell ref="AY58:BF58"/>
    <mergeCell ref="BG58:BN58"/>
    <mergeCell ref="BO58:BV58"/>
    <mergeCell ref="BW58:CD58"/>
    <mergeCell ref="CE58:CM58"/>
    <mergeCell ref="BO61:BV61"/>
    <mergeCell ref="BW61:CD61"/>
    <mergeCell ref="CE61:CM61"/>
    <mergeCell ref="CN61:CU61"/>
    <mergeCell ref="CV61:DE61"/>
    <mergeCell ref="A62:O62"/>
    <mergeCell ref="P62:AC62"/>
    <mergeCell ref="AD62:AF62"/>
    <mergeCell ref="AG62:AJ62"/>
    <mergeCell ref="AK62:AP62"/>
    <mergeCell ref="CN60:CU60"/>
    <mergeCell ref="CV60:DE60"/>
    <mergeCell ref="A61:O61"/>
    <mergeCell ref="P61:AC61"/>
    <mergeCell ref="AD61:AF61"/>
    <mergeCell ref="AG61:AJ61"/>
    <mergeCell ref="AK61:AP61"/>
    <mergeCell ref="AQ61:AX61"/>
    <mergeCell ref="AY61:BF61"/>
    <mergeCell ref="BG61:BN61"/>
    <mergeCell ref="AQ60:AX60"/>
    <mergeCell ref="AY60:BF60"/>
    <mergeCell ref="BG60:BN60"/>
    <mergeCell ref="BO60:BV60"/>
    <mergeCell ref="BW60:CD60"/>
    <mergeCell ref="CE60:CM60"/>
    <mergeCell ref="BO63:BV63"/>
    <mergeCell ref="BW63:CD63"/>
    <mergeCell ref="CE63:CM63"/>
    <mergeCell ref="CN63:CU63"/>
    <mergeCell ref="CV63:DE63"/>
    <mergeCell ref="A64:O64"/>
    <mergeCell ref="P64:AC64"/>
    <mergeCell ref="AD64:AF64"/>
    <mergeCell ref="AG64:AJ64"/>
    <mergeCell ref="AK64:AP64"/>
    <mergeCell ref="CN62:CU62"/>
    <mergeCell ref="CV62:DE62"/>
    <mergeCell ref="A63:O63"/>
    <mergeCell ref="P63:AC63"/>
    <mergeCell ref="AD63:AF63"/>
    <mergeCell ref="AG63:AJ63"/>
    <mergeCell ref="AK63:AP63"/>
    <mergeCell ref="AQ63:AX63"/>
    <mergeCell ref="AY63:BF63"/>
    <mergeCell ref="BG63:BN63"/>
    <mergeCell ref="AQ62:AX62"/>
    <mergeCell ref="AY62:BF62"/>
    <mergeCell ref="BG62:BN62"/>
    <mergeCell ref="BO62:BV62"/>
    <mergeCell ref="BW62:CD62"/>
    <mergeCell ref="CE62:CM62"/>
    <mergeCell ref="BO65:BV65"/>
    <mergeCell ref="BW65:CD65"/>
    <mergeCell ref="CE65:CM65"/>
    <mergeCell ref="CN65:CU65"/>
    <mergeCell ref="CV65:DE65"/>
    <mergeCell ref="A66:O66"/>
    <mergeCell ref="P66:AC66"/>
    <mergeCell ref="AD66:AF66"/>
    <mergeCell ref="AG66:AJ66"/>
    <mergeCell ref="AK66:AP66"/>
    <mergeCell ref="CN64:CU64"/>
    <mergeCell ref="CV64:DE64"/>
    <mergeCell ref="A65:O65"/>
    <mergeCell ref="P65:AC65"/>
    <mergeCell ref="AD65:AF65"/>
    <mergeCell ref="AG65:AJ65"/>
    <mergeCell ref="AK65:AP65"/>
    <mergeCell ref="AQ65:AX65"/>
    <mergeCell ref="AY65:BF65"/>
    <mergeCell ref="BG65:BN65"/>
    <mergeCell ref="AQ64:AX64"/>
    <mergeCell ref="AY64:BF64"/>
    <mergeCell ref="BG64:BN64"/>
    <mergeCell ref="BO64:BV64"/>
    <mergeCell ref="BW64:CD64"/>
    <mergeCell ref="CE64:CM64"/>
    <mergeCell ref="BO67:BV67"/>
    <mergeCell ref="BW67:CD67"/>
    <mergeCell ref="CE67:CM67"/>
    <mergeCell ref="CN67:CU67"/>
    <mergeCell ref="CV67:DE67"/>
    <mergeCell ref="A68:O68"/>
    <mergeCell ref="P68:AC68"/>
    <mergeCell ref="AD68:AF68"/>
    <mergeCell ref="AG68:AJ68"/>
    <mergeCell ref="AK68:AP68"/>
    <mergeCell ref="CN66:CU66"/>
    <mergeCell ref="CV66:DE66"/>
    <mergeCell ref="A67:O67"/>
    <mergeCell ref="P67:AC67"/>
    <mergeCell ref="AD67:AF67"/>
    <mergeCell ref="AG67:AJ67"/>
    <mergeCell ref="AK67:AP67"/>
    <mergeCell ref="AQ67:AX67"/>
    <mergeCell ref="AY67:BF67"/>
    <mergeCell ref="BG67:BN67"/>
    <mergeCell ref="AQ66:AX66"/>
    <mergeCell ref="AY66:BF66"/>
    <mergeCell ref="BG66:BN66"/>
    <mergeCell ref="BO66:BV66"/>
    <mergeCell ref="BW66:CD66"/>
    <mergeCell ref="CE66:CM66"/>
    <mergeCell ref="BO69:BV69"/>
    <mergeCell ref="BW69:CD69"/>
    <mergeCell ref="CE69:CM69"/>
    <mergeCell ref="CN69:CU69"/>
    <mergeCell ref="CV69:DE69"/>
    <mergeCell ref="A70:O70"/>
    <mergeCell ref="P70:AC70"/>
    <mergeCell ref="AD70:AF70"/>
    <mergeCell ref="AG70:AJ70"/>
    <mergeCell ref="AK70:AP70"/>
    <mergeCell ref="CN68:CU68"/>
    <mergeCell ref="CV68:DE68"/>
    <mergeCell ref="A69:O69"/>
    <mergeCell ref="P69:AC69"/>
    <mergeCell ref="AD69:AF69"/>
    <mergeCell ref="AG69:AJ69"/>
    <mergeCell ref="AK69:AP69"/>
    <mergeCell ref="AQ69:AX69"/>
    <mergeCell ref="AY69:BF69"/>
    <mergeCell ref="BG69:BN69"/>
    <mergeCell ref="AQ68:AX68"/>
    <mergeCell ref="AY68:BF68"/>
    <mergeCell ref="BG68:BN68"/>
    <mergeCell ref="BO68:BV68"/>
    <mergeCell ref="BW68:CD68"/>
    <mergeCell ref="CE68:CM68"/>
    <mergeCell ref="BO71:BV71"/>
    <mergeCell ref="BW71:CD71"/>
    <mergeCell ref="CE71:CM71"/>
    <mergeCell ref="CN71:CU71"/>
    <mergeCell ref="CV71:DE71"/>
    <mergeCell ref="A72:O72"/>
    <mergeCell ref="P72:AC72"/>
    <mergeCell ref="AD72:AF72"/>
    <mergeCell ref="AG72:AJ72"/>
    <mergeCell ref="AK72:AP72"/>
    <mergeCell ref="CN70:CU70"/>
    <mergeCell ref="CV70:DE70"/>
    <mergeCell ref="A71:O71"/>
    <mergeCell ref="P71:AC71"/>
    <mergeCell ref="AD71:AF71"/>
    <mergeCell ref="AG71:AJ71"/>
    <mergeCell ref="AK71:AP71"/>
    <mergeCell ref="AQ71:AX71"/>
    <mergeCell ref="AY71:BF71"/>
    <mergeCell ref="BG71:BN71"/>
    <mergeCell ref="AQ70:AX70"/>
    <mergeCell ref="AY70:BF70"/>
    <mergeCell ref="BG70:BN70"/>
    <mergeCell ref="BO70:BV70"/>
    <mergeCell ref="BW70:CD70"/>
    <mergeCell ref="CE70:CM70"/>
    <mergeCell ref="BO73:BV73"/>
    <mergeCell ref="BW73:CD73"/>
    <mergeCell ref="CE73:CM73"/>
    <mergeCell ref="CN73:CU73"/>
    <mergeCell ref="CV73:DE73"/>
    <mergeCell ref="A74:O74"/>
    <mergeCell ref="P74:AC74"/>
    <mergeCell ref="AD74:AF74"/>
    <mergeCell ref="AG74:AJ74"/>
    <mergeCell ref="AK74:AP74"/>
    <mergeCell ref="CN72:CU72"/>
    <mergeCell ref="CV72:DE72"/>
    <mergeCell ref="A73:O73"/>
    <mergeCell ref="P73:AC73"/>
    <mergeCell ref="AD73:AF73"/>
    <mergeCell ref="AG73:AJ73"/>
    <mergeCell ref="AK73:AP73"/>
    <mergeCell ref="AQ73:AX73"/>
    <mergeCell ref="AY73:BF73"/>
    <mergeCell ref="BG73:BN73"/>
    <mergeCell ref="AQ72:AX72"/>
    <mergeCell ref="AY72:BF72"/>
    <mergeCell ref="BG72:BN72"/>
    <mergeCell ref="BO72:BV72"/>
    <mergeCell ref="BW72:CD72"/>
    <mergeCell ref="CE72:CM72"/>
    <mergeCell ref="BG75:BN75"/>
    <mergeCell ref="BO75:BV75"/>
    <mergeCell ref="BW75:CD75"/>
    <mergeCell ref="CE75:CM75"/>
    <mergeCell ref="CN75:CU75"/>
    <mergeCell ref="CV75:DE75"/>
    <mergeCell ref="CN74:CU74"/>
    <mergeCell ref="CV74:DE74"/>
    <mergeCell ref="DI74:DQ74"/>
    <mergeCell ref="A75:O75"/>
    <mergeCell ref="P75:AC75"/>
    <mergeCell ref="AD75:AF75"/>
    <mergeCell ref="AG75:AJ75"/>
    <mergeCell ref="AK75:AP75"/>
    <mergeCell ref="AQ75:AX75"/>
    <mergeCell ref="AY75:BF75"/>
    <mergeCell ref="AQ74:AX74"/>
    <mergeCell ref="AY74:BF74"/>
    <mergeCell ref="BG74:BN74"/>
    <mergeCell ref="BO74:BV74"/>
    <mergeCell ref="BW74:CD74"/>
    <mergeCell ref="CE74:CM74"/>
    <mergeCell ref="BW77:CD77"/>
    <mergeCell ref="CE77:CM77"/>
    <mergeCell ref="CN77:CU77"/>
    <mergeCell ref="CV77:DE77"/>
    <mergeCell ref="A78:O78"/>
    <mergeCell ref="P78:AC78"/>
    <mergeCell ref="AD78:AF78"/>
    <mergeCell ref="AG78:AJ78"/>
    <mergeCell ref="AK78:AP78"/>
    <mergeCell ref="AQ78:AX78"/>
    <mergeCell ref="CV76:DE76"/>
    <mergeCell ref="A77:O77"/>
    <mergeCell ref="P77:AC77"/>
    <mergeCell ref="AD77:AF77"/>
    <mergeCell ref="AG77:AJ77"/>
    <mergeCell ref="AK77:AP77"/>
    <mergeCell ref="AQ77:AX77"/>
    <mergeCell ref="AY77:BF77"/>
    <mergeCell ref="BG77:BN77"/>
    <mergeCell ref="BO77:BV77"/>
    <mergeCell ref="AY76:BF76"/>
    <mergeCell ref="BG76:BN76"/>
    <mergeCell ref="BO76:BV76"/>
    <mergeCell ref="BW76:CD76"/>
    <mergeCell ref="CE76:CM76"/>
    <mergeCell ref="CN76:CU76"/>
    <mergeCell ref="A76:O76"/>
    <mergeCell ref="P76:AC76"/>
    <mergeCell ref="AD76:AF76"/>
    <mergeCell ref="AG76:AJ76"/>
    <mergeCell ref="AK76:AP76"/>
    <mergeCell ref="AQ76:AX76"/>
    <mergeCell ref="BW79:CD79"/>
    <mergeCell ref="CE79:CM79"/>
    <mergeCell ref="CN79:CU79"/>
    <mergeCell ref="CV79:DE79"/>
    <mergeCell ref="A80:O80"/>
    <mergeCell ref="P80:AC80"/>
    <mergeCell ref="AD80:AF80"/>
    <mergeCell ref="AG80:AJ80"/>
    <mergeCell ref="AK80:AP80"/>
    <mergeCell ref="AQ80:AX80"/>
    <mergeCell ref="CV78:DE78"/>
    <mergeCell ref="A79:O79"/>
    <mergeCell ref="P79:AC79"/>
    <mergeCell ref="AD79:AF79"/>
    <mergeCell ref="AG79:AJ79"/>
    <mergeCell ref="AK79:AP79"/>
    <mergeCell ref="AQ79:AX79"/>
    <mergeCell ref="AY79:BF79"/>
    <mergeCell ref="BG79:BN79"/>
    <mergeCell ref="BO79:BV79"/>
    <mergeCell ref="AY78:BF78"/>
    <mergeCell ref="BG78:BN78"/>
    <mergeCell ref="BO78:BV78"/>
    <mergeCell ref="BW78:CD78"/>
    <mergeCell ref="CE78:CM78"/>
    <mergeCell ref="CN78:CU78"/>
    <mergeCell ref="BW81:CD81"/>
    <mergeCell ref="CE81:CM81"/>
    <mergeCell ref="CN81:CU81"/>
    <mergeCell ref="CV81:DE81"/>
    <mergeCell ref="A82:O82"/>
    <mergeCell ref="P82:AC82"/>
    <mergeCell ref="AD82:AF82"/>
    <mergeCell ref="AG82:AJ82"/>
    <mergeCell ref="AK82:AP82"/>
    <mergeCell ref="AQ82:AX82"/>
    <mergeCell ref="CV80:DE80"/>
    <mergeCell ref="A81:O81"/>
    <mergeCell ref="P81:AC81"/>
    <mergeCell ref="AD81:AF81"/>
    <mergeCell ref="AG81:AJ81"/>
    <mergeCell ref="AK81:AP81"/>
    <mergeCell ref="AQ81:AX81"/>
    <mergeCell ref="AY81:BF81"/>
    <mergeCell ref="BG81:BN81"/>
    <mergeCell ref="BO81:BV81"/>
    <mergeCell ref="AY80:BF80"/>
    <mergeCell ref="BG80:BN80"/>
    <mergeCell ref="BO80:BV80"/>
    <mergeCell ref="BW80:CD80"/>
    <mergeCell ref="CE80:CM80"/>
    <mergeCell ref="CN80:CU80"/>
    <mergeCell ref="BW83:CD83"/>
    <mergeCell ref="CE83:CM83"/>
    <mergeCell ref="CN83:CU83"/>
    <mergeCell ref="CV83:DE83"/>
    <mergeCell ref="A84:O84"/>
    <mergeCell ref="P84:AC84"/>
    <mergeCell ref="AD84:AF84"/>
    <mergeCell ref="AG84:AJ84"/>
    <mergeCell ref="AK84:AP84"/>
    <mergeCell ref="AQ84:AX84"/>
    <mergeCell ref="CV82:DE82"/>
    <mergeCell ref="A83:O83"/>
    <mergeCell ref="P83:AC83"/>
    <mergeCell ref="AD83:AF83"/>
    <mergeCell ref="AG83:AJ83"/>
    <mergeCell ref="AK83:AP83"/>
    <mergeCell ref="AQ83:AX83"/>
    <mergeCell ref="AY83:BF83"/>
    <mergeCell ref="BG83:BN83"/>
    <mergeCell ref="BO83:BV83"/>
    <mergeCell ref="AY82:BF82"/>
    <mergeCell ref="BG82:BN82"/>
    <mergeCell ref="BO82:BV82"/>
    <mergeCell ref="BW82:CD82"/>
    <mergeCell ref="CE82:CM82"/>
    <mergeCell ref="CN82:CU82"/>
    <mergeCell ref="BW85:CD85"/>
    <mergeCell ref="CE85:CM85"/>
    <mergeCell ref="CN85:CU85"/>
    <mergeCell ref="CV85:DE85"/>
    <mergeCell ref="A86:O86"/>
    <mergeCell ref="P86:AC86"/>
    <mergeCell ref="AD86:AF86"/>
    <mergeCell ref="AG86:AJ86"/>
    <mergeCell ref="AK86:AP86"/>
    <mergeCell ref="AQ86:AX86"/>
    <mergeCell ref="CV84:DE84"/>
    <mergeCell ref="A85:O85"/>
    <mergeCell ref="P85:AC85"/>
    <mergeCell ref="AD85:AF85"/>
    <mergeCell ref="AG85:AJ85"/>
    <mergeCell ref="AK85:AP85"/>
    <mergeCell ref="AQ85:AX85"/>
    <mergeCell ref="AY85:BF85"/>
    <mergeCell ref="BG85:BN85"/>
    <mergeCell ref="BO85:BV85"/>
    <mergeCell ref="AY84:BF84"/>
    <mergeCell ref="BG84:BN84"/>
    <mergeCell ref="BO84:BV84"/>
    <mergeCell ref="BW84:CD84"/>
    <mergeCell ref="CE84:CM84"/>
    <mergeCell ref="CN84:CU84"/>
    <mergeCell ref="BW87:CD87"/>
    <mergeCell ref="CE87:CM87"/>
    <mergeCell ref="CN87:CU87"/>
    <mergeCell ref="CV87:DE87"/>
    <mergeCell ref="A88:O88"/>
    <mergeCell ref="P88:AC88"/>
    <mergeCell ref="AD88:AF88"/>
    <mergeCell ref="AG88:AJ88"/>
    <mergeCell ref="AK88:AP88"/>
    <mergeCell ref="AQ88:AX88"/>
    <mergeCell ref="CV86:DE86"/>
    <mergeCell ref="A87:O87"/>
    <mergeCell ref="P87:AC87"/>
    <mergeCell ref="AD87:AF87"/>
    <mergeCell ref="AG87:AJ87"/>
    <mergeCell ref="AK87:AP87"/>
    <mergeCell ref="AQ87:AX87"/>
    <mergeCell ref="AY87:BF87"/>
    <mergeCell ref="BG87:BN87"/>
    <mergeCell ref="BO87:BV87"/>
    <mergeCell ref="AY86:BF86"/>
    <mergeCell ref="BG86:BN86"/>
    <mergeCell ref="BO86:BV86"/>
    <mergeCell ref="BW86:CD86"/>
    <mergeCell ref="CE86:CM86"/>
    <mergeCell ref="CN86:CU86"/>
    <mergeCell ref="BW89:CD89"/>
    <mergeCell ref="CE89:CM89"/>
    <mergeCell ref="CN89:CU89"/>
    <mergeCell ref="CV89:DE89"/>
    <mergeCell ref="A90:O90"/>
    <mergeCell ref="P90:AC90"/>
    <mergeCell ref="AD90:AF90"/>
    <mergeCell ref="AG90:AJ90"/>
    <mergeCell ref="AK90:AP90"/>
    <mergeCell ref="AQ90:AX90"/>
    <mergeCell ref="CV88:DE88"/>
    <mergeCell ref="A89:O89"/>
    <mergeCell ref="P89:AC89"/>
    <mergeCell ref="AD89:AF89"/>
    <mergeCell ref="AG89:AJ89"/>
    <mergeCell ref="AK89:AP89"/>
    <mergeCell ref="AQ89:AX89"/>
    <mergeCell ref="AY89:BF89"/>
    <mergeCell ref="BG89:BN89"/>
    <mergeCell ref="BO89:BV89"/>
    <mergeCell ref="AY88:BF88"/>
    <mergeCell ref="BG88:BN88"/>
    <mergeCell ref="BO88:BV88"/>
    <mergeCell ref="BW88:CD88"/>
    <mergeCell ref="CE88:CM88"/>
    <mergeCell ref="CN88:CU88"/>
    <mergeCell ref="BW91:CD91"/>
    <mergeCell ref="CE91:CM91"/>
    <mergeCell ref="CN91:CU91"/>
    <mergeCell ref="CV91:DE91"/>
    <mergeCell ref="A92:O92"/>
    <mergeCell ref="P92:AC92"/>
    <mergeCell ref="AD92:AF92"/>
    <mergeCell ref="AG92:AJ92"/>
    <mergeCell ref="AK92:AP92"/>
    <mergeCell ref="AQ92:AX92"/>
    <mergeCell ref="CV90:DE90"/>
    <mergeCell ref="A91:O91"/>
    <mergeCell ref="P91:AC91"/>
    <mergeCell ref="AD91:AF91"/>
    <mergeCell ref="AG91:AJ91"/>
    <mergeCell ref="AK91:AP91"/>
    <mergeCell ref="AQ91:AX91"/>
    <mergeCell ref="AY91:BF91"/>
    <mergeCell ref="BG91:BN91"/>
    <mergeCell ref="BO91:BV91"/>
    <mergeCell ref="AY90:BF90"/>
    <mergeCell ref="BG90:BN90"/>
    <mergeCell ref="BO90:BV90"/>
    <mergeCell ref="BW90:CD90"/>
    <mergeCell ref="CE90:CM90"/>
    <mergeCell ref="CN90:CU90"/>
    <mergeCell ref="BW93:CD93"/>
    <mergeCell ref="CE93:CM93"/>
    <mergeCell ref="CN93:CU93"/>
    <mergeCell ref="CV93:DE93"/>
    <mergeCell ref="A94:O94"/>
    <mergeCell ref="P94:AC94"/>
    <mergeCell ref="AD94:AF94"/>
    <mergeCell ref="AG94:AJ94"/>
    <mergeCell ref="AK94:AP94"/>
    <mergeCell ref="AQ94:AX94"/>
    <mergeCell ref="CV92:DE92"/>
    <mergeCell ref="A93:O93"/>
    <mergeCell ref="P93:AC93"/>
    <mergeCell ref="AD93:AF93"/>
    <mergeCell ref="AG93:AJ93"/>
    <mergeCell ref="AK93:AP93"/>
    <mergeCell ref="AQ93:AX93"/>
    <mergeCell ref="AY93:BF93"/>
    <mergeCell ref="BG93:BN93"/>
    <mergeCell ref="BO93:BV93"/>
    <mergeCell ref="AY92:BF92"/>
    <mergeCell ref="BG92:BN92"/>
    <mergeCell ref="BO92:BV92"/>
    <mergeCell ref="BW92:CD92"/>
    <mergeCell ref="CE92:CM92"/>
    <mergeCell ref="CN92:CU92"/>
    <mergeCell ref="BW95:CD95"/>
    <mergeCell ref="CE95:CM95"/>
    <mergeCell ref="CN95:CU95"/>
    <mergeCell ref="CV95:DE95"/>
    <mergeCell ref="A96:O96"/>
    <mergeCell ref="P96:AC96"/>
    <mergeCell ref="AD96:AF96"/>
    <mergeCell ref="AG96:AJ96"/>
    <mergeCell ref="AK96:AP96"/>
    <mergeCell ref="AQ96:AX96"/>
    <mergeCell ref="CV94:DE94"/>
    <mergeCell ref="A95:O95"/>
    <mergeCell ref="P95:AC95"/>
    <mergeCell ref="AD95:AF95"/>
    <mergeCell ref="AG95:AJ95"/>
    <mergeCell ref="AK95:AP95"/>
    <mergeCell ref="AQ95:AX95"/>
    <mergeCell ref="AY95:BF95"/>
    <mergeCell ref="BG95:BN95"/>
    <mergeCell ref="BO95:BV95"/>
    <mergeCell ref="AY94:BF94"/>
    <mergeCell ref="BG94:BN94"/>
    <mergeCell ref="BO94:BV94"/>
    <mergeCell ref="BW94:CD94"/>
    <mergeCell ref="CE94:CM94"/>
    <mergeCell ref="CN94:CU94"/>
    <mergeCell ref="BW97:CD97"/>
    <mergeCell ref="CE97:CM97"/>
    <mergeCell ref="CN97:CU97"/>
    <mergeCell ref="CV97:DE97"/>
    <mergeCell ref="A98:O98"/>
    <mergeCell ref="P98:AC98"/>
    <mergeCell ref="AD98:AF98"/>
    <mergeCell ref="AG98:AJ98"/>
    <mergeCell ref="AK98:AP98"/>
    <mergeCell ref="AQ98:AX98"/>
    <mergeCell ref="CV96:DE96"/>
    <mergeCell ref="A97:O97"/>
    <mergeCell ref="P97:AC97"/>
    <mergeCell ref="AD97:AF97"/>
    <mergeCell ref="AG97:AJ97"/>
    <mergeCell ref="AK97:AP97"/>
    <mergeCell ref="AQ97:AX97"/>
    <mergeCell ref="AY97:BF97"/>
    <mergeCell ref="BG97:BN97"/>
    <mergeCell ref="BO97:BV97"/>
    <mergeCell ref="AY96:BF96"/>
    <mergeCell ref="BG96:BN96"/>
    <mergeCell ref="BO96:BV96"/>
    <mergeCell ref="BW96:CD96"/>
    <mergeCell ref="CE96:CM96"/>
    <mergeCell ref="CN96:CU96"/>
    <mergeCell ref="BW99:CD99"/>
    <mergeCell ref="CE99:CM99"/>
    <mergeCell ref="CN99:CU99"/>
    <mergeCell ref="CV99:DE99"/>
    <mergeCell ref="A100:O100"/>
    <mergeCell ref="P100:AC100"/>
    <mergeCell ref="AD100:AF100"/>
    <mergeCell ref="AG100:AJ100"/>
    <mergeCell ref="AK100:AP100"/>
    <mergeCell ref="AQ100:AX100"/>
    <mergeCell ref="CV98:DE98"/>
    <mergeCell ref="A99:O99"/>
    <mergeCell ref="P99:AC99"/>
    <mergeCell ref="AD99:AF99"/>
    <mergeCell ref="AG99:AJ99"/>
    <mergeCell ref="AK99:AP99"/>
    <mergeCell ref="AQ99:AX99"/>
    <mergeCell ref="AY99:BF99"/>
    <mergeCell ref="BG99:BN99"/>
    <mergeCell ref="BO99:BV99"/>
    <mergeCell ref="AY98:BF98"/>
    <mergeCell ref="BG98:BN98"/>
    <mergeCell ref="BO98:BV98"/>
    <mergeCell ref="BW98:CD98"/>
    <mergeCell ref="CE98:CM98"/>
    <mergeCell ref="CN98:CU98"/>
    <mergeCell ref="BW101:CD101"/>
    <mergeCell ref="CE101:CM101"/>
    <mergeCell ref="CN101:CU101"/>
    <mergeCell ref="CV101:DE101"/>
    <mergeCell ref="A102:O102"/>
    <mergeCell ref="P102:AC102"/>
    <mergeCell ref="AD102:AF102"/>
    <mergeCell ref="AG102:AJ102"/>
    <mergeCell ref="AK102:AP102"/>
    <mergeCell ref="AQ102:AX102"/>
    <mergeCell ref="CV100:DE100"/>
    <mergeCell ref="A101:O101"/>
    <mergeCell ref="P101:AC101"/>
    <mergeCell ref="AD101:AF101"/>
    <mergeCell ref="AG101:AJ101"/>
    <mergeCell ref="AK101:AP101"/>
    <mergeCell ref="AQ101:AX101"/>
    <mergeCell ref="AY101:BF101"/>
    <mergeCell ref="BG101:BN101"/>
    <mergeCell ref="BO101:BV101"/>
    <mergeCell ref="AY100:BF100"/>
    <mergeCell ref="BG100:BN100"/>
    <mergeCell ref="BO100:BV100"/>
    <mergeCell ref="BW100:CD100"/>
    <mergeCell ref="CE100:CM100"/>
    <mergeCell ref="CN100:CU100"/>
    <mergeCell ref="CE103:CM103"/>
    <mergeCell ref="CN103:CU103"/>
    <mergeCell ref="CV103:DE103"/>
    <mergeCell ref="A104:O104"/>
    <mergeCell ref="P104:AC104"/>
    <mergeCell ref="AD104:AF104"/>
    <mergeCell ref="AG104:AJ104"/>
    <mergeCell ref="AK104:AP104"/>
    <mergeCell ref="AQ104:AX104"/>
    <mergeCell ref="BG104:BN104"/>
    <mergeCell ref="CV102:DE102"/>
    <mergeCell ref="A103:O103"/>
    <mergeCell ref="P103:AC103"/>
    <mergeCell ref="AD103:AF103"/>
    <mergeCell ref="AG103:AJ103"/>
    <mergeCell ref="AK103:AP103"/>
    <mergeCell ref="AQ103:AX103"/>
    <mergeCell ref="BG103:BN103"/>
    <mergeCell ref="BO103:BV103"/>
    <mergeCell ref="BW103:CD103"/>
    <mergeCell ref="AY102:BF102"/>
    <mergeCell ref="BG102:BN102"/>
    <mergeCell ref="BO102:BV102"/>
    <mergeCell ref="BW102:CD102"/>
    <mergeCell ref="CE102:CM102"/>
    <mergeCell ref="CN102:CU102"/>
    <mergeCell ref="CV105:DE105"/>
    <mergeCell ref="A106:O106"/>
    <mergeCell ref="P106:AC106"/>
    <mergeCell ref="AD106:AF106"/>
    <mergeCell ref="AG106:AJ106"/>
    <mergeCell ref="AK106:AP106"/>
    <mergeCell ref="AQ106:AX106"/>
    <mergeCell ref="BG106:BN106"/>
    <mergeCell ref="BO106:BV106"/>
    <mergeCell ref="BW106:CD106"/>
    <mergeCell ref="AQ105:AX105"/>
    <mergeCell ref="BG105:BN105"/>
    <mergeCell ref="BO105:BV105"/>
    <mergeCell ref="BW105:CD105"/>
    <mergeCell ref="CE105:CM105"/>
    <mergeCell ref="CN105:CU105"/>
    <mergeCell ref="BO104:BV104"/>
    <mergeCell ref="BW104:CD104"/>
    <mergeCell ref="CE104:CM104"/>
    <mergeCell ref="CN104:CU104"/>
    <mergeCell ref="CV104:DE104"/>
    <mergeCell ref="A105:O105"/>
    <mergeCell ref="P105:AC105"/>
    <mergeCell ref="AD105:AF105"/>
    <mergeCell ref="AG105:AJ105"/>
    <mergeCell ref="AK105:AP105"/>
    <mergeCell ref="BO107:BV107"/>
    <mergeCell ref="BW107:CD107"/>
    <mergeCell ref="CE107:CM107"/>
    <mergeCell ref="CN107:CU107"/>
    <mergeCell ref="CV107:DE107"/>
    <mergeCell ref="A108:O108"/>
    <mergeCell ref="P108:AC108"/>
    <mergeCell ref="AD108:AF108"/>
    <mergeCell ref="AG108:AJ108"/>
    <mergeCell ref="AK108:AP108"/>
    <mergeCell ref="CE106:CM106"/>
    <mergeCell ref="CN106:CU106"/>
    <mergeCell ref="CV106:DE106"/>
    <mergeCell ref="A107:O107"/>
    <mergeCell ref="P107:AC107"/>
    <mergeCell ref="AD107:AF107"/>
    <mergeCell ref="AG107:AJ107"/>
    <mergeCell ref="AK107:AP107"/>
    <mergeCell ref="AQ107:AX107"/>
    <mergeCell ref="BG107:BN107"/>
    <mergeCell ref="CE109:CM109"/>
    <mergeCell ref="CN109:CU109"/>
    <mergeCell ref="CV109:DE109"/>
    <mergeCell ref="A110:O110"/>
    <mergeCell ref="P110:AC110"/>
    <mergeCell ref="AD110:AF110"/>
    <mergeCell ref="AG110:AJ110"/>
    <mergeCell ref="AK110:AP110"/>
    <mergeCell ref="AQ110:AX110"/>
    <mergeCell ref="BG110:BN110"/>
    <mergeCell ref="CV108:DE108"/>
    <mergeCell ref="A109:O109"/>
    <mergeCell ref="P109:AC109"/>
    <mergeCell ref="AD109:AF109"/>
    <mergeCell ref="AG109:AJ109"/>
    <mergeCell ref="AK109:AP109"/>
    <mergeCell ref="AQ109:AX109"/>
    <mergeCell ref="BG109:BN109"/>
    <mergeCell ref="BO109:BV109"/>
    <mergeCell ref="BW109:CD109"/>
    <mergeCell ref="AQ108:AX108"/>
    <mergeCell ref="BG108:BN108"/>
    <mergeCell ref="BO108:BV108"/>
    <mergeCell ref="BW108:CD108"/>
    <mergeCell ref="CE108:CM108"/>
    <mergeCell ref="CN108:CU108"/>
    <mergeCell ref="CV111:DE111"/>
    <mergeCell ref="A112:O112"/>
    <mergeCell ref="P112:AC112"/>
    <mergeCell ref="AD112:AF112"/>
    <mergeCell ref="AG112:AJ112"/>
    <mergeCell ref="AK112:AP112"/>
    <mergeCell ref="AQ112:AX112"/>
    <mergeCell ref="BG112:BN112"/>
    <mergeCell ref="BO112:BV112"/>
    <mergeCell ref="BW112:CD112"/>
    <mergeCell ref="AQ111:AX111"/>
    <mergeCell ref="BG111:BN111"/>
    <mergeCell ref="BO111:BV111"/>
    <mergeCell ref="BW111:CD111"/>
    <mergeCell ref="CE111:CM111"/>
    <mergeCell ref="CN111:CU111"/>
    <mergeCell ref="BO110:BV110"/>
    <mergeCell ref="BW110:CD110"/>
    <mergeCell ref="CE110:CM110"/>
    <mergeCell ref="CN110:CU110"/>
    <mergeCell ref="CV110:DE110"/>
    <mergeCell ref="A111:O111"/>
    <mergeCell ref="P111:AC111"/>
    <mergeCell ref="AD111:AF111"/>
    <mergeCell ref="AG111:AJ111"/>
    <mergeCell ref="AK111:AP111"/>
    <mergeCell ref="BO113:BV113"/>
    <mergeCell ref="BW113:CD113"/>
    <mergeCell ref="CE113:CM113"/>
    <mergeCell ref="CN113:CU113"/>
    <mergeCell ref="CV113:DE113"/>
    <mergeCell ref="A114:O114"/>
    <mergeCell ref="P114:AC114"/>
    <mergeCell ref="AD114:AF114"/>
    <mergeCell ref="AG114:AJ114"/>
    <mergeCell ref="AK114:AP114"/>
    <mergeCell ref="CE112:CM112"/>
    <mergeCell ref="CN112:CU112"/>
    <mergeCell ref="CV112:DE112"/>
    <mergeCell ref="A113:O113"/>
    <mergeCell ref="P113:AC113"/>
    <mergeCell ref="AD113:AF113"/>
    <mergeCell ref="AG113:AJ113"/>
    <mergeCell ref="AK113:AP113"/>
    <mergeCell ref="AQ113:AX113"/>
    <mergeCell ref="BG113:BN113"/>
    <mergeCell ref="CE115:CM115"/>
    <mergeCell ref="CN115:CU115"/>
    <mergeCell ref="CV115:DE115"/>
    <mergeCell ref="A116:O116"/>
    <mergeCell ref="P116:AC116"/>
    <mergeCell ref="AD116:AF116"/>
    <mergeCell ref="AG116:AJ116"/>
    <mergeCell ref="AK116:AP116"/>
    <mergeCell ref="AQ116:AX116"/>
    <mergeCell ref="BG116:BN116"/>
    <mergeCell ref="CV114:DE114"/>
    <mergeCell ref="A115:O115"/>
    <mergeCell ref="P115:AC115"/>
    <mergeCell ref="AD115:AF115"/>
    <mergeCell ref="AG115:AJ115"/>
    <mergeCell ref="AK115:AP115"/>
    <mergeCell ref="AQ115:AX115"/>
    <mergeCell ref="BG115:BN115"/>
    <mergeCell ref="BO115:BV115"/>
    <mergeCell ref="BW115:CD115"/>
    <mergeCell ref="AQ114:AX114"/>
    <mergeCell ref="BG114:BN114"/>
    <mergeCell ref="BO114:BV114"/>
    <mergeCell ref="BW114:CD114"/>
    <mergeCell ref="CE114:CM114"/>
    <mergeCell ref="CN114:CU114"/>
    <mergeCell ref="CV117:DE117"/>
    <mergeCell ref="A118:O118"/>
    <mergeCell ref="P118:AC118"/>
    <mergeCell ref="AD118:AF118"/>
    <mergeCell ref="AG118:AJ118"/>
    <mergeCell ref="AK118:AP118"/>
    <mergeCell ref="AQ118:AX118"/>
    <mergeCell ref="BG118:BN118"/>
    <mergeCell ref="BO118:BV118"/>
    <mergeCell ref="BW118:CD118"/>
    <mergeCell ref="AQ117:AX117"/>
    <mergeCell ref="BG117:BN117"/>
    <mergeCell ref="BO117:BV117"/>
    <mergeCell ref="BW117:CD117"/>
    <mergeCell ref="CE117:CM117"/>
    <mergeCell ref="CN117:CU117"/>
    <mergeCell ref="BO116:BV116"/>
    <mergeCell ref="BW116:CD116"/>
    <mergeCell ref="CE116:CM116"/>
    <mergeCell ref="CN116:CU116"/>
    <mergeCell ref="CV116:DE116"/>
    <mergeCell ref="A117:O117"/>
    <mergeCell ref="P117:AC117"/>
    <mergeCell ref="AD117:AF117"/>
    <mergeCell ref="AG117:AJ117"/>
    <mergeCell ref="AK117:AP117"/>
    <mergeCell ref="BO119:BV119"/>
    <mergeCell ref="BW119:CD119"/>
    <mergeCell ref="CE119:CM119"/>
    <mergeCell ref="CN119:CU119"/>
    <mergeCell ref="CV119:DE119"/>
    <mergeCell ref="A120:O120"/>
    <mergeCell ref="P120:AC120"/>
    <mergeCell ref="AD120:AF120"/>
    <mergeCell ref="AG120:AJ120"/>
    <mergeCell ref="AK120:AP120"/>
    <mergeCell ref="CE118:CM118"/>
    <mergeCell ref="CN118:CU118"/>
    <mergeCell ref="CV118:DE118"/>
    <mergeCell ref="A119:O119"/>
    <mergeCell ref="P119:AC119"/>
    <mergeCell ref="AD119:AF119"/>
    <mergeCell ref="AG119:AJ119"/>
    <mergeCell ref="AK119:AP119"/>
    <mergeCell ref="AQ119:AX119"/>
    <mergeCell ref="BG119:BN119"/>
    <mergeCell ref="CE121:CM121"/>
    <mergeCell ref="CN121:CU121"/>
    <mergeCell ref="CV121:DE121"/>
    <mergeCell ref="A122:O122"/>
    <mergeCell ref="P122:AC122"/>
    <mergeCell ref="AD122:AF122"/>
    <mergeCell ref="AG122:AJ122"/>
    <mergeCell ref="AK122:AP122"/>
    <mergeCell ref="AQ122:AX122"/>
    <mergeCell ref="BG122:BN122"/>
    <mergeCell ref="CV120:DE120"/>
    <mergeCell ref="A121:O121"/>
    <mergeCell ref="P121:AC121"/>
    <mergeCell ref="AD121:AF121"/>
    <mergeCell ref="AG121:AJ121"/>
    <mergeCell ref="AK121:AP121"/>
    <mergeCell ref="AQ121:AX121"/>
    <mergeCell ref="BG121:BN121"/>
    <mergeCell ref="BO121:BV121"/>
    <mergeCell ref="BW121:CD121"/>
    <mergeCell ref="AQ120:AX120"/>
    <mergeCell ref="BG120:BN120"/>
    <mergeCell ref="BO120:BV120"/>
    <mergeCell ref="BW120:CD120"/>
    <mergeCell ref="CE120:CM120"/>
    <mergeCell ref="CN120:CU120"/>
    <mergeCell ref="CV123:DE123"/>
    <mergeCell ref="A124:O124"/>
    <mergeCell ref="P124:AC124"/>
    <mergeCell ref="AD124:AF124"/>
    <mergeCell ref="AG124:AJ124"/>
    <mergeCell ref="AK124:AP124"/>
    <mergeCell ref="AQ124:AX124"/>
    <mergeCell ref="BG124:BN124"/>
    <mergeCell ref="BO124:BV124"/>
    <mergeCell ref="BW124:CD124"/>
    <mergeCell ref="AQ123:AX123"/>
    <mergeCell ref="BG123:BN123"/>
    <mergeCell ref="BO123:BV123"/>
    <mergeCell ref="BW123:CD123"/>
    <mergeCell ref="CE123:CM123"/>
    <mergeCell ref="CN123:CU123"/>
    <mergeCell ref="BO122:BV122"/>
    <mergeCell ref="BW122:CD122"/>
    <mergeCell ref="CE122:CM122"/>
    <mergeCell ref="CN122:CU122"/>
    <mergeCell ref="CV122:DE122"/>
    <mergeCell ref="A123:O123"/>
    <mergeCell ref="P123:AC123"/>
    <mergeCell ref="AD123:AF123"/>
    <mergeCell ref="AG123:AJ123"/>
    <mergeCell ref="AK123:AP123"/>
    <mergeCell ref="BO125:BV125"/>
    <mergeCell ref="BW125:CD125"/>
    <mergeCell ref="CE125:CM125"/>
    <mergeCell ref="CN125:CU125"/>
    <mergeCell ref="CV125:DE125"/>
    <mergeCell ref="A126:O126"/>
    <mergeCell ref="P126:AC126"/>
    <mergeCell ref="AD126:AF126"/>
    <mergeCell ref="AG126:AJ126"/>
    <mergeCell ref="AK126:AP126"/>
    <mergeCell ref="CE124:CM124"/>
    <mergeCell ref="CN124:CU124"/>
    <mergeCell ref="CV124:DE124"/>
    <mergeCell ref="A125:O125"/>
    <mergeCell ref="P125:AC125"/>
    <mergeCell ref="AD125:AF125"/>
    <mergeCell ref="AG125:AJ125"/>
    <mergeCell ref="AK125:AP125"/>
    <mergeCell ref="AQ125:AX125"/>
    <mergeCell ref="BG125:BN125"/>
    <mergeCell ref="CE127:CM127"/>
    <mergeCell ref="CN127:CU127"/>
    <mergeCell ref="CV127:DE127"/>
    <mergeCell ref="A128:O128"/>
    <mergeCell ref="P128:AC128"/>
    <mergeCell ref="AD128:AF128"/>
    <mergeCell ref="AG128:AJ128"/>
    <mergeCell ref="AK128:AP128"/>
    <mergeCell ref="AQ128:AX128"/>
    <mergeCell ref="BG128:BN128"/>
    <mergeCell ref="CV126:DE126"/>
    <mergeCell ref="A127:O127"/>
    <mergeCell ref="P127:AC127"/>
    <mergeCell ref="AD127:AF127"/>
    <mergeCell ref="AG127:AJ127"/>
    <mergeCell ref="AK127:AP127"/>
    <mergeCell ref="AQ127:AX127"/>
    <mergeCell ref="BG127:BN127"/>
    <mergeCell ref="BO127:BV127"/>
    <mergeCell ref="BW127:CD127"/>
    <mergeCell ref="AQ126:AX126"/>
    <mergeCell ref="BG126:BN126"/>
    <mergeCell ref="BO126:BV126"/>
    <mergeCell ref="BW126:CD126"/>
    <mergeCell ref="CE126:CM126"/>
    <mergeCell ref="CN126:CU126"/>
    <mergeCell ref="CV129:DE129"/>
    <mergeCell ref="A130:O130"/>
    <mergeCell ref="P130:AC130"/>
    <mergeCell ref="AD130:AF130"/>
    <mergeCell ref="AG130:AJ130"/>
    <mergeCell ref="AK130:AP130"/>
    <mergeCell ref="AQ130:AX130"/>
    <mergeCell ref="BG130:BN130"/>
    <mergeCell ref="BO130:BV130"/>
    <mergeCell ref="BW130:CD130"/>
    <mergeCell ref="AQ129:AX129"/>
    <mergeCell ref="BG129:BN129"/>
    <mergeCell ref="BO129:BV129"/>
    <mergeCell ref="BW129:CD129"/>
    <mergeCell ref="CE129:CM129"/>
    <mergeCell ref="CN129:CU129"/>
    <mergeCell ref="BO128:BV128"/>
    <mergeCell ref="BW128:CD128"/>
    <mergeCell ref="CE128:CM128"/>
    <mergeCell ref="CN128:CU128"/>
    <mergeCell ref="CV128:DE128"/>
    <mergeCell ref="A129:O129"/>
    <mergeCell ref="P129:AC129"/>
    <mergeCell ref="AD129:AF129"/>
    <mergeCell ref="AG129:AJ129"/>
    <mergeCell ref="AK129:AP129"/>
    <mergeCell ref="BO131:BV131"/>
    <mergeCell ref="BW131:CD131"/>
    <mergeCell ref="CE131:CM131"/>
    <mergeCell ref="CN131:CU131"/>
    <mergeCell ref="CV131:DE131"/>
    <mergeCell ref="A132:O132"/>
    <mergeCell ref="P132:AC132"/>
    <mergeCell ref="AD132:AF132"/>
    <mergeCell ref="AG132:AJ132"/>
    <mergeCell ref="AK132:AP132"/>
    <mergeCell ref="CE130:CM130"/>
    <mergeCell ref="CN130:CU130"/>
    <mergeCell ref="CV130:DE130"/>
    <mergeCell ref="A131:O131"/>
    <mergeCell ref="P131:AC131"/>
    <mergeCell ref="AD131:AF131"/>
    <mergeCell ref="AG131:AJ131"/>
    <mergeCell ref="AK131:AP131"/>
    <mergeCell ref="AQ131:AX131"/>
    <mergeCell ref="BG131:BN131"/>
    <mergeCell ref="CE133:CM133"/>
    <mergeCell ref="CN133:CU133"/>
    <mergeCell ref="CV133:DE133"/>
    <mergeCell ref="A134:O134"/>
    <mergeCell ref="P134:AC134"/>
    <mergeCell ref="AD134:AF134"/>
    <mergeCell ref="AG134:AJ134"/>
    <mergeCell ref="AK134:AP134"/>
    <mergeCell ref="AQ134:AX134"/>
    <mergeCell ref="BG134:BN134"/>
    <mergeCell ref="CV132:DE132"/>
    <mergeCell ref="A133:O133"/>
    <mergeCell ref="P133:AC133"/>
    <mergeCell ref="AD133:AF133"/>
    <mergeCell ref="AG133:AJ133"/>
    <mergeCell ref="AK133:AP133"/>
    <mergeCell ref="AQ133:AX133"/>
    <mergeCell ref="BG133:BN133"/>
    <mergeCell ref="BO133:BV133"/>
    <mergeCell ref="BW133:CD133"/>
    <mergeCell ref="AQ132:AX132"/>
    <mergeCell ref="BG132:BN132"/>
    <mergeCell ref="BO132:BV132"/>
    <mergeCell ref="BW132:CD132"/>
    <mergeCell ref="CE132:CM132"/>
    <mergeCell ref="CN132:CU132"/>
    <mergeCell ref="CV135:DE135"/>
    <mergeCell ref="A136:O136"/>
    <mergeCell ref="P136:AC136"/>
    <mergeCell ref="AD136:AF136"/>
    <mergeCell ref="AG136:AJ136"/>
    <mergeCell ref="AK136:AP136"/>
    <mergeCell ref="AQ136:AX136"/>
    <mergeCell ref="BG136:BN136"/>
    <mergeCell ref="BO136:BV136"/>
    <mergeCell ref="BW136:CD136"/>
    <mergeCell ref="AQ135:AX135"/>
    <mergeCell ref="BG135:BN135"/>
    <mergeCell ref="BO135:BV135"/>
    <mergeCell ref="BW135:CD135"/>
    <mergeCell ref="CE135:CM135"/>
    <mergeCell ref="CN135:CU135"/>
    <mergeCell ref="BO134:BV134"/>
    <mergeCell ref="BW134:CD134"/>
    <mergeCell ref="CE134:CM134"/>
    <mergeCell ref="CN134:CU134"/>
    <mergeCell ref="CV134:DE134"/>
    <mergeCell ref="A135:O135"/>
    <mergeCell ref="P135:AC135"/>
    <mergeCell ref="AD135:AF135"/>
    <mergeCell ref="AG135:AJ135"/>
    <mergeCell ref="AK135:AP135"/>
    <mergeCell ref="BO137:BV137"/>
    <mergeCell ref="BW137:CD137"/>
    <mergeCell ref="CE137:CM137"/>
    <mergeCell ref="CN137:CU137"/>
    <mergeCell ref="CV137:DE137"/>
    <mergeCell ref="A138:O138"/>
    <mergeCell ref="P138:AC138"/>
    <mergeCell ref="AD138:AF138"/>
    <mergeCell ref="AG138:AJ138"/>
    <mergeCell ref="AK138:AP138"/>
    <mergeCell ref="CE136:CM136"/>
    <mergeCell ref="CN136:CU136"/>
    <mergeCell ref="CV136:DE136"/>
    <mergeCell ref="A137:O137"/>
    <mergeCell ref="P137:AC137"/>
    <mergeCell ref="AD137:AF137"/>
    <mergeCell ref="AG137:AJ137"/>
    <mergeCell ref="AK137:AP137"/>
    <mergeCell ref="AQ137:AX137"/>
    <mergeCell ref="BG137:BN137"/>
    <mergeCell ref="CE139:CM139"/>
    <mergeCell ref="CN139:CU139"/>
    <mergeCell ref="CV139:DE139"/>
    <mergeCell ref="A140:O140"/>
    <mergeCell ref="P140:AC140"/>
    <mergeCell ref="AD140:AF140"/>
    <mergeCell ref="AG140:AJ140"/>
    <mergeCell ref="AK140:AP140"/>
    <mergeCell ref="AQ140:AX140"/>
    <mergeCell ref="BG140:BN140"/>
    <mergeCell ref="CV138:DE138"/>
    <mergeCell ref="A139:O139"/>
    <mergeCell ref="P139:AC139"/>
    <mergeCell ref="AD139:AF139"/>
    <mergeCell ref="AG139:AJ139"/>
    <mergeCell ref="AK139:AP139"/>
    <mergeCell ref="AQ139:AX139"/>
    <mergeCell ref="BG139:BN139"/>
    <mergeCell ref="BO139:BV139"/>
    <mergeCell ref="BW139:CD139"/>
    <mergeCell ref="AQ138:AX138"/>
    <mergeCell ref="BG138:BN138"/>
    <mergeCell ref="BO138:BV138"/>
    <mergeCell ref="BW138:CD138"/>
    <mergeCell ref="CE138:CM138"/>
    <mergeCell ref="CN138:CU138"/>
    <mergeCell ref="CV141:DE141"/>
    <mergeCell ref="A142:O142"/>
    <mergeCell ref="P142:AC142"/>
    <mergeCell ref="AD142:AF142"/>
    <mergeCell ref="AG142:AJ142"/>
    <mergeCell ref="AK142:AP142"/>
    <mergeCell ref="AQ142:AX142"/>
    <mergeCell ref="BG142:BN142"/>
    <mergeCell ref="BO142:BV142"/>
    <mergeCell ref="BW142:CD142"/>
    <mergeCell ref="AQ141:AX141"/>
    <mergeCell ref="BG141:BN141"/>
    <mergeCell ref="BO141:BV141"/>
    <mergeCell ref="BW141:CD141"/>
    <mergeCell ref="CE141:CM141"/>
    <mergeCell ref="CN141:CU141"/>
    <mergeCell ref="BO140:BV140"/>
    <mergeCell ref="BW140:CD140"/>
    <mergeCell ref="CE140:CM140"/>
    <mergeCell ref="CN140:CU140"/>
    <mergeCell ref="CV140:DE140"/>
    <mergeCell ref="A141:O141"/>
    <mergeCell ref="P141:AC141"/>
    <mergeCell ref="AD141:AF141"/>
    <mergeCell ref="AG141:AJ141"/>
    <mergeCell ref="AK141:AP141"/>
    <mergeCell ref="BO143:BV143"/>
    <mergeCell ref="BW143:CD143"/>
    <mergeCell ref="CE143:CM143"/>
    <mergeCell ref="CN143:CU143"/>
    <mergeCell ref="CV143:DE143"/>
    <mergeCell ref="A144:O144"/>
    <mergeCell ref="P144:AC144"/>
    <mergeCell ref="AD144:AF144"/>
    <mergeCell ref="AG144:AJ144"/>
    <mergeCell ref="AK144:AP144"/>
    <mergeCell ref="CE142:CM142"/>
    <mergeCell ref="CN142:CU142"/>
    <mergeCell ref="CV142:DE142"/>
    <mergeCell ref="A143:O143"/>
    <mergeCell ref="P143:AC143"/>
    <mergeCell ref="AD143:AF143"/>
    <mergeCell ref="AG143:AJ143"/>
    <mergeCell ref="AK143:AP143"/>
    <mergeCell ref="AQ143:AX143"/>
    <mergeCell ref="BG143:BN143"/>
    <mergeCell ref="CE145:CM145"/>
    <mergeCell ref="CN145:CU145"/>
    <mergeCell ref="CV145:DE145"/>
    <mergeCell ref="A146:O146"/>
    <mergeCell ref="P146:AC146"/>
    <mergeCell ref="AD146:AF146"/>
    <mergeCell ref="AG146:AJ146"/>
    <mergeCell ref="AK146:AP146"/>
    <mergeCell ref="AQ146:AX146"/>
    <mergeCell ref="BG146:BN146"/>
    <mergeCell ref="CV144:DE144"/>
    <mergeCell ref="A145:O145"/>
    <mergeCell ref="P145:AC145"/>
    <mergeCell ref="AD145:AF145"/>
    <mergeCell ref="AG145:AJ145"/>
    <mergeCell ref="AK145:AP145"/>
    <mergeCell ref="AQ145:AX145"/>
    <mergeCell ref="BG145:BN145"/>
    <mergeCell ref="BO145:BV145"/>
    <mergeCell ref="BW145:CD145"/>
    <mergeCell ref="AQ144:AX144"/>
    <mergeCell ref="BG144:BN144"/>
    <mergeCell ref="BO144:BV144"/>
    <mergeCell ref="BW144:CD144"/>
    <mergeCell ref="CE144:CM144"/>
    <mergeCell ref="CN144:CU144"/>
    <mergeCell ref="CV147:DE147"/>
    <mergeCell ref="A148:O148"/>
    <mergeCell ref="P148:AC148"/>
    <mergeCell ref="AD148:AF148"/>
    <mergeCell ref="AG148:AJ148"/>
    <mergeCell ref="AK148:AP148"/>
    <mergeCell ref="AQ148:AX148"/>
    <mergeCell ref="BG148:BN148"/>
    <mergeCell ref="BO148:BV148"/>
    <mergeCell ref="BW148:CD148"/>
    <mergeCell ref="AQ147:AX147"/>
    <mergeCell ref="BG147:BN147"/>
    <mergeCell ref="BO147:BV147"/>
    <mergeCell ref="BW147:CD147"/>
    <mergeCell ref="CE147:CM147"/>
    <mergeCell ref="CN147:CU147"/>
    <mergeCell ref="BO146:BV146"/>
    <mergeCell ref="BW146:CD146"/>
    <mergeCell ref="CE146:CM146"/>
    <mergeCell ref="CN146:CU146"/>
    <mergeCell ref="CV146:DE146"/>
    <mergeCell ref="A147:O147"/>
    <mergeCell ref="P147:AC147"/>
    <mergeCell ref="AD147:AF147"/>
    <mergeCell ref="AG147:AJ147"/>
    <mergeCell ref="AK147:AP147"/>
    <mergeCell ref="P150:AC150"/>
    <mergeCell ref="AD150:AF150"/>
    <mergeCell ref="AG150:AJ150"/>
    <mergeCell ref="AK150:AP150"/>
    <mergeCell ref="AQ150:AX150"/>
    <mergeCell ref="BG149:BN149"/>
    <mergeCell ref="BO149:BV149"/>
    <mergeCell ref="BW149:CD149"/>
    <mergeCell ref="CE149:CM149"/>
    <mergeCell ref="CN149:CU149"/>
    <mergeCell ref="CV149:DE149"/>
    <mergeCell ref="CE148:CM148"/>
    <mergeCell ref="CN148:CU148"/>
    <mergeCell ref="CV148:DE148"/>
    <mergeCell ref="A149:O149"/>
    <mergeCell ref="P149:AC149"/>
    <mergeCell ref="AD149:AF149"/>
    <mergeCell ref="AG149:AJ149"/>
    <mergeCell ref="AK149:AP149"/>
    <mergeCell ref="AQ149:AX149"/>
    <mergeCell ref="AY149:BF149"/>
    <mergeCell ref="BW152:CD152"/>
    <mergeCell ref="CE152:CM152"/>
    <mergeCell ref="CN152:CU152"/>
    <mergeCell ref="CV152:DE152"/>
    <mergeCell ref="BO153:BV153"/>
    <mergeCell ref="BW151:CD151"/>
    <mergeCell ref="CN151:CU151"/>
    <mergeCell ref="CV151:DE151"/>
    <mergeCell ref="A152:AF152"/>
    <mergeCell ref="AG152:AJ152"/>
    <mergeCell ref="AK152:AP152"/>
    <mergeCell ref="AQ152:AX152"/>
    <mergeCell ref="AY152:BF152"/>
    <mergeCell ref="BG152:BN152"/>
    <mergeCell ref="BO152:BV152"/>
    <mergeCell ref="CV150:DE150"/>
    <mergeCell ref="A151:O151"/>
    <mergeCell ref="P151:AC151"/>
    <mergeCell ref="AD151:AF151"/>
    <mergeCell ref="AG151:AJ151"/>
    <mergeCell ref="AK151:AP151"/>
    <mergeCell ref="AQ151:AX151"/>
    <mergeCell ref="AY151:BF151"/>
    <mergeCell ref="BG151:BN151"/>
    <mergeCell ref="BO151:BV151"/>
    <mergeCell ref="AY150:BF150"/>
    <mergeCell ref="BG150:BN150"/>
    <mergeCell ref="BO150:BV150"/>
    <mergeCell ref="BW150:CD150"/>
    <mergeCell ref="CE150:CM150"/>
    <mergeCell ref="CN150:CU150"/>
    <mergeCell ref="A150:O150"/>
  </mergeCells>
  <printOptions horizontalCentered="1"/>
  <pageMargins left="0.98425196850393704" right="0.19685039370078741" top="0.31496062992125984" bottom="0.51181102362204722" header="0.23622047244094491" footer="0.19685039370078741"/>
  <pageSetup paperSize="5" scale="79" orientation="landscape" r:id="rId1"/>
  <headerFooter>
    <oddFooter>&amp;L&amp;"-,Cursiva"&amp;10     Ejercicio Fiscal 2019&amp;R&amp;"-,Cursiva"&amp;10Página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 </vt:lpstr>
      <vt:lpstr>'PLANTILLA  '!Área_de_impresión</vt:lpstr>
      <vt:lpstr>'PLANTILLA 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BVERA</dc:creator>
  <cp:lastModifiedBy>LorenaHdez</cp:lastModifiedBy>
  <cp:lastPrinted>2019-06-27T19:55:27Z</cp:lastPrinted>
  <dcterms:created xsi:type="dcterms:W3CDTF">2019-06-27T17:31:42Z</dcterms:created>
  <dcterms:modified xsi:type="dcterms:W3CDTF">2019-06-27T19:56:17Z</dcterms:modified>
</cp:coreProperties>
</file>